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512" windowWidth="23064" windowHeight="456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<sst xmlns="http://schemas.openxmlformats.org/spreadsheetml/2006/main" count="104" uniqueCount="90">
  <si>
    <t xml:space="preserve">Paimta vandens </t>
  </si>
  <si>
    <t>Sunaudota vandens</t>
  </si>
  <si>
    <t>Vandens nuostoliai</t>
  </si>
  <si>
    <t>iš viso</t>
  </si>
  <si>
    <t>požeminio</t>
  </si>
  <si>
    <t>perduota kitiems</t>
  </si>
  <si>
    <t xml:space="preserve">požeminio </t>
  </si>
  <si>
    <t>ALYTAUS APSKRITIS</t>
  </si>
  <si>
    <t>Alytaus raj.</t>
  </si>
  <si>
    <t>Alytus</t>
  </si>
  <si>
    <t>Druskininkai</t>
  </si>
  <si>
    <t>Varenos raj.</t>
  </si>
  <si>
    <t>Iš viso:</t>
  </si>
  <si>
    <t>KAUNO APSKRITIS</t>
  </si>
  <si>
    <t>Jonavos raj.</t>
  </si>
  <si>
    <t>Kaunas</t>
  </si>
  <si>
    <t>Kauno raj.</t>
  </si>
  <si>
    <t>KLAIPĖDOS APSKRITIS</t>
  </si>
  <si>
    <t>Kretingos raj.</t>
  </si>
  <si>
    <t>Neringa</t>
  </si>
  <si>
    <t>Palanga</t>
  </si>
  <si>
    <t>Skuodo raj.</t>
  </si>
  <si>
    <t>MARIJAMPOLĖS APSKRITIS</t>
  </si>
  <si>
    <t>Kalvarija</t>
  </si>
  <si>
    <t>PANEVĖŽIO APSKRITIS</t>
  </si>
  <si>
    <t>Pasvalio raj.</t>
  </si>
  <si>
    <t>TAURAGĖS APSKRITIS</t>
  </si>
  <si>
    <t>Jurbarko raj.</t>
  </si>
  <si>
    <t>Rietavas</t>
  </si>
  <si>
    <t>UTENOS APSKRITIS</t>
  </si>
  <si>
    <t>Ignalinos raj.</t>
  </si>
  <si>
    <t>Utenos raj.</t>
  </si>
  <si>
    <t>Visaginas</t>
  </si>
  <si>
    <t>VILNIAUS APSKRITIS</t>
  </si>
  <si>
    <t>Vilniaus raj.</t>
  </si>
  <si>
    <t>Vilnius</t>
  </si>
  <si>
    <t>ŠIAULIŲ APSKRITIS</t>
  </si>
  <si>
    <t>Pakruojo raj.</t>
  </si>
  <si>
    <t>Lazdijų raj.</t>
  </si>
  <si>
    <t>Birštonas</t>
  </si>
  <si>
    <t>Kaišiadorių raj.</t>
  </si>
  <si>
    <t>Kėdainių raj.</t>
  </si>
  <si>
    <t>Prienų raj.</t>
  </si>
  <si>
    <t>Raseinių raj.</t>
  </si>
  <si>
    <t>Klaipėda</t>
  </si>
  <si>
    <t>Klaipėdos raj.</t>
  </si>
  <si>
    <t>Šilutės raj.</t>
  </si>
  <si>
    <t>Kazlų Rūda</t>
  </si>
  <si>
    <t>Marijampolė</t>
  </si>
  <si>
    <t>Vilkaviškio raj.</t>
  </si>
  <si>
    <t>Šakių raj.</t>
  </si>
  <si>
    <t>Biržų raj.</t>
  </si>
  <si>
    <t>Kupiškio raj.</t>
  </si>
  <si>
    <t>Panevėžys</t>
  </si>
  <si>
    <t>Panevėžio raj.</t>
  </si>
  <si>
    <t>Rokiškio raj.</t>
  </si>
  <si>
    <t>Pagėgiai</t>
  </si>
  <si>
    <t>Tauragės raj.</t>
  </si>
  <si>
    <t>Šilalės raj.</t>
  </si>
  <si>
    <t>Mažeikių raj.</t>
  </si>
  <si>
    <t>Plungės raj.</t>
  </si>
  <si>
    <t>Telšių raj.</t>
  </si>
  <si>
    <t>Anykščių raj.</t>
  </si>
  <si>
    <t>Moletų raj.</t>
  </si>
  <si>
    <t>Zarasų raj.</t>
  </si>
  <si>
    <t>Elektrėnai</t>
  </si>
  <si>
    <t>Trakų raj.</t>
  </si>
  <si>
    <t>Ukmergės raj.</t>
  </si>
  <si>
    <t>Šalčininkų raj.</t>
  </si>
  <si>
    <t>Širvintų raj.</t>
  </si>
  <si>
    <t>Švenčionių raj.</t>
  </si>
  <si>
    <t>Akmenės raj.</t>
  </si>
  <si>
    <t>Joniškio raj.</t>
  </si>
  <si>
    <t>Kelmės raj.</t>
  </si>
  <si>
    <t>Radviliškio raj.</t>
  </si>
  <si>
    <t xml:space="preserve"> </t>
  </si>
  <si>
    <t>Apskritis/                                    Savivaldybė</t>
  </si>
  <si>
    <t>TELŠIŲ APSKRITIS</t>
  </si>
  <si>
    <t>LIETUVA             VISO:</t>
  </si>
  <si>
    <t>aušinimo sistemose</t>
  </si>
  <si>
    <t xml:space="preserve">Sutaupyta vandens </t>
  </si>
  <si>
    <t>pramonei</t>
  </si>
  <si>
    <t>energetikai</t>
  </si>
  <si>
    <t xml:space="preserve">žemės ūkiui ir miškininkystei </t>
  </si>
  <si>
    <t>žuvininkystei</t>
  </si>
  <si>
    <t>gyventojų namų ūkiams</t>
  </si>
  <si>
    <t>ūkiui-buičiai</t>
  </si>
  <si>
    <t>Šiaulių m. sav.</t>
  </si>
  <si>
    <t>Šiaulių r. sav.</t>
  </si>
  <si>
    <r>
      <t>Vandens paėmimas ir sunaudojimas savivaldybėse 2016 m. tūkst.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/metus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</si>
</sst>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MOP&quot;#,##0_);\(&quot;MOP&quot;#,##0\)"/>
    <numFmt numFmtId="173" formatCode="&quot;MOP&quot;#,##0_);[Red]\(&quot;MOP&quot;#,##0\)"/>
    <numFmt numFmtId="174" formatCode="&quot;MOP&quot;#,##0.00_);\(&quot;MOP&quot;#,##0.00\)"/>
    <numFmt numFmtId="175" formatCode="&quot;MOP&quot;#,##0.00_);[Red]\(&quot;MOP&quot;#,##0.00\)"/>
    <numFmt numFmtId="176" formatCode="_(&quot;MOP&quot;* #,##0_);_(&quot;MOP&quot;* \(#,##0\);_(&quot;MOP&quot;* &quot;-&quot;_);_(@_)"/>
    <numFmt numFmtId="177" formatCode="_(&quot;MOP&quot;* #,##0.00_);_(&quot;MOP&quot;* \(#,##0.00\);_(&quot;MOP&quot;* &quot;-&quot;??_);_(@_)"/>
    <numFmt numFmtId="178" formatCode="#,##0\ &quot;Lt&quot;;\-#,##0\ &quot;Lt&quot;"/>
    <numFmt numFmtId="179" formatCode="#,##0\ &quot;Lt&quot;;[Red]\-#,##0\ &quot;Lt&quot;"/>
    <numFmt numFmtId="180" formatCode="#,##0.00\ &quot;Lt&quot;;\-#,##0.00\ &quot;Lt&quot;"/>
    <numFmt numFmtId="181" formatCode="#,##0.00\ &quot;Lt&quot;;[Red]\-#,##0.00\ &quot;Lt&quot;"/>
    <numFmt numFmtId="182" formatCode="_-* #,##0\ &quot;Lt&quot;_-;\-* #,##0\ &quot;Lt&quot;_-;_-* &quot;-&quot;\ &quot;Lt&quot;_-;_-@_-"/>
    <numFmt numFmtId="183" formatCode="_-* #,##0\ _L_t_-;\-* #,##0\ _L_t_-;_-* &quot;-&quot;\ _L_t_-;_-@_-"/>
    <numFmt numFmtId="184" formatCode="_-* #,##0.00\ &quot;Lt&quot;_-;\-* #,##0.00\ &quot;Lt&quot;_-;_-* &quot;-&quot;??\ &quot;Lt&quot;_-;_-@_-"/>
    <numFmt numFmtId="185" formatCode="_-* #,##0.00\ _L_t_-;\-* #,##0.00\ _L_t_-;_-* &quot;-&quot;??\ _L_t_-;_-@_-"/>
    <numFmt numFmtId="186" formatCode="_-* #,##0.00_-;\-* #,##0.00_-;_-* &quot;-&quot;??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&quot;£&quot;* #,##0_-;\-&quot;£&quot;* #,##0_-;_-&quot;£&quot;* &quot;-&quot;_-;_-@_-"/>
  </numFmts>
  <fonts count="40">
    <font>
      <sz val="10"/>
      <name val="Arial"/>
      <family val="0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0" fillId="0" borderId="0">
      <alignment/>
      <protection/>
    </xf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10" xfId="46" applyFont="1" applyFill="1" applyBorder="1" applyAlignment="1">
      <alignment horizontal="center"/>
      <protection/>
    </xf>
    <xf numFmtId="0" fontId="4" fillId="0" borderId="11" xfId="46" applyFont="1" applyFill="1" applyBorder="1" applyAlignment="1">
      <alignment horizontal="center" vertical="center" wrapText="1"/>
      <protection/>
    </xf>
    <xf numFmtId="0" fontId="3" fillId="0" borderId="12" xfId="46" applyFont="1" applyFill="1" applyBorder="1" applyAlignment="1">
      <alignment horizontal="right"/>
      <protection/>
    </xf>
    <xf numFmtId="0" fontId="4" fillId="0" borderId="13" xfId="46" applyFont="1" applyFill="1" applyBorder="1" applyAlignment="1">
      <alignment horizontal="center" vertical="center" wrapText="1"/>
      <protection/>
    </xf>
    <xf numFmtId="0" fontId="4" fillId="0" borderId="12" xfId="46" applyFont="1" applyFill="1" applyBorder="1" applyAlignment="1">
      <alignment horizontal="center" vertical="center" wrapText="1"/>
      <protection/>
    </xf>
    <xf numFmtId="0" fontId="4" fillId="0" borderId="14" xfId="46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3" fillId="0" borderId="24" xfId="46" applyFont="1" applyFill="1" applyBorder="1" applyAlignment="1">
      <alignment horizontal="right"/>
      <protection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46" applyFill="1" applyBorder="1">
      <alignment/>
      <protection/>
    </xf>
    <xf numFmtId="0" fontId="0" fillId="0" borderId="28" xfId="0" applyFill="1" applyBorder="1" applyAlignment="1">
      <alignment/>
    </xf>
    <xf numFmtId="0" fontId="0" fillId="0" borderId="29" xfId="46" applyFill="1" applyBorder="1">
      <alignment/>
      <protection/>
    </xf>
    <xf numFmtId="0" fontId="2" fillId="0" borderId="29" xfId="0" applyFont="1" applyFill="1" applyBorder="1" applyAlignment="1">
      <alignment/>
    </xf>
    <xf numFmtId="0" fontId="0" fillId="0" borderId="14" xfId="46" applyFill="1" applyBorder="1">
      <alignment/>
      <protection/>
    </xf>
    <xf numFmtId="0" fontId="2" fillId="0" borderId="14" xfId="0" applyFont="1" applyFill="1" applyBorder="1" applyAlignment="1">
      <alignment/>
    </xf>
    <xf numFmtId="0" fontId="5" fillId="0" borderId="30" xfId="46" applyFont="1" applyFill="1" applyBorder="1">
      <alignment/>
      <protection/>
    </xf>
    <xf numFmtId="0" fontId="5" fillId="0" borderId="31" xfId="46" applyFont="1" applyFill="1" applyBorder="1">
      <alignment/>
      <protection/>
    </xf>
    <xf numFmtId="0" fontId="5" fillId="0" borderId="32" xfId="46" applyFont="1" applyFill="1" applyBorder="1">
      <alignment/>
      <protection/>
    </xf>
    <xf numFmtId="0" fontId="5" fillId="0" borderId="33" xfId="46" applyFont="1" applyFill="1" applyBorder="1">
      <alignment/>
      <protection/>
    </xf>
    <xf numFmtId="0" fontId="5" fillId="0" borderId="34" xfId="46" applyFont="1" applyFill="1" applyBorder="1">
      <alignment/>
      <protection/>
    </xf>
    <xf numFmtId="0" fontId="5" fillId="0" borderId="35" xfId="46" applyFont="1" applyFill="1" applyBorder="1">
      <alignment/>
      <protection/>
    </xf>
    <xf numFmtId="0" fontId="5" fillId="0" borderId="36" xfId="46" applyFont="1" applyFill="1" applyBorder="1">
      <alignment/>
      <protection/>
    </xf>
    <xf numFmtId="0" fontId="5" fillId="0" borderId="18" xfId="46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37" xfId="46" applyFont="1" applyFill="1" applyBorder="1" applyAlignment="1">
      <alignment horizontal="center" vertical="center" wrapText="1"/>
      <protection/>
    </xf>
    <xf numFmtId="0" fontId="4" fillId="0" borderId="14" xfId="46" applyFont="1" applyFill="1" applyBorder="1" applyAlignment="1">
      <alignment horizontal="center" vertical="center" wrapText="1"/>
      <protection/>
    </xf>
    <xf numFmtId="0" fontId="4" fillId="0" borderId="38" xfId="46" applyFont="1" applyFill="1" applyBorder="1" applyAlignment="1">
      <alignment horizontal="center"/>
      <protection/>
    </xf>
    <xf numFmtId="0" fontId="4" fillId="0" borderId="39" xfId="46" applyFont="1" applyFill="1" applyBorder="1" applyAlignment="1">
      <alignment horizontal="center" vertical="center" wrapText="1"/>
      <protection/>
    </xf>
    <xf numFmtId="0" fontId="4" fillId="0" borderId="40" xfId="46" applyFont="1" applyFill="1" applyBorder="1" applyAlignment="1">
      <alignment horizontal="center" vertical="center" wrapText="1"/>
      <protection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7" xfId="46" applyFill="1" applyBorder="1">
      <alignment/>
      <protection/>
    </xf>
    <xf numFmtId="0" fontId="0" fillId="0" borderId="45" xfId="46" applyFill="1" applyBorder="1">
      <alignment/>
      <protection/>
    </xf>
    <xf numFmtId="0" fontId="0" fillId="0" borderId="46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47" xfId="46" applyFill="1" applyBorder="1">
      <alignment/>
      <protection/>
    </xf>
    <xf numFmtId="0" fontId="0" fillId="0" borderId="40" xfId="46" applyFill="1" applyBorder="1">
      <alignment/>
      <protection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52" xfId="0" applyFill="1" applyBorder="1" applyAlignment="1">
      <alignment/>
    </xf>
    <xf numFmtId="0" fontId="2" fillId="0" borderId="37" xfId="0" applyFont="1" applyFill="1" applyBorder="1" applyAlignment="1">
      <alignment/>
    </xf>
    <xf numFmtId="0" fontId="4" fillId="0" borderId="53" xfId="46" applyFont="1" applyFill="1" applyBorder="1" applyAlignment="1">
      <alignment horizontal="center" vertical="center" wrapText="1"/>
      <protection/>
    </xf>
    <xf numFmtId="0" fontId="4" fillId="0" borderId="54" xfId="46" applyFont="1" applyFill="1" applyBorder="1" applyAlignment="1">
      <alignment horizontal="center" vertical="center" wrapText="1"/>
      <protection/>
    </xf>
    <xf numFmtId="0" fontId="4" fillId="0" borderId="55" xfId="46" applyFont="1" applyFill="1" applyBorder="1" applyAlignment="1">
      <alignment horizontal="center" vertical="center" wrapText="1"/>
      <protection/>
    </xf>
    <xf numFmtId="0" fontId="4" fillId="0" borderId="56" xfId="46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57" xfId="0" applyFill="1" applyBorder="1" applyAlignment="1">
      <alignment/>
    </xf>
    <xf numFmtId="0" fontId="0" fillId="0" borderId="58" xfId="0" applyFill="1" applyBorder="1" applyAlignment="1">
      <alignment/>
    </xf>
    <xf numFmtId="0" fontId="4" fillId="0" borderId="29" xfId="46" applyFont="1" applyFill="1" applyBorder="1" applyAlignment="1">
      <alignment horizontal="center" vertical="center" wrapText="1"/>
      <protection/>
    </xf>
    <xf numFmtId="0" fontId="0" fillId="0" borderId="59" xfId="0" applyFill="1" applyBorder="1" applyAlignment="1">
      <alignment/>
    </xf>
    <xf numFmtId="0" fontId="0" fillId="0" borderId="60" xfId="46" applyFill="1" applyBorder="1">
      <alignment/>
      <protection/>
    </xf>
    <xf numFmtId="0" fontId="0" fillId="0" borderId="60" xfId="0" applyFill="1" applyBorder="1" applyAlignment="1">
      <alignment/>
    </xf>
    <xf numFmtId="0" fontId="0" fillId="0" borderId="60" xfId="0" applyFont="1" applyFill="1" applyBorder="1" applyAlignment="1">
      <alignment/>
    </xf>
    <xf numFmtId="0" fontId="0" fillId="0" borderId="0" xfId="46" applyFill="1" applyBorder="1">
      <alignment/>
      <protection/>
    </xf>
    <xf numFmtId="0" fontId="2" fillId="0" borderId="45" xfId="0" applyFont="1" applyFill="1" applyBorder="1" applyAlignment="1">
      <alignment/>
    </xf>
    <xf numFmtId="0" fontId="3" fillId="0" borderId="37" xfId="46" applyFont="1" applyFill="1" applyBorder="1" applyAlignment="1">
      <alignment horizontal="left"/>
      <protection/>
    </xf>
    <xf numFmtId="0" fontId="3" fillId="0" borderId="14" xfId="46" applyFont="1" applyFill="1" applyBorder="1" applyAlignment="1">
      <alignment horizontal="left"/>
      <protection/>
    </xf>
    <xf numFmtId="0" fontId="3" fillId="0" borderId="27" xfId="46" applyFont="1" applyFill="1" applyBorder="1" applyAlignment="1">
      <alignment horizontal="left"/>
      <protection/>
    </xf>
    <xf numFmtId="0" fontId="3" fillId="0" borderId="21" xfId="46" applyFont="1" applyFill="1" applyBorder="1" applyAlignment="1">
      <alignment horizontal="left"/>
      <protection/>
    </xf>
    <xf numFmtId="0" fontId="3" fillId="0" borderId="28" xfId="46" applyFont="1" applyFill="1" applyBorder="1" applyAlignment="1">
      <alignment horizontal="left"/>
      <protection/>
    </xf>
    <xf numFmtId="0" fontId="3" fillId="0" borderId="12" xfId="46" applyFont="1" applyFill="1" applyBorder="1" applyAlignment="1">
      <alignment horizontal="left"/>
      <protection/>
    </xf>
    <xf numFmtId="0" fontId="3" fillId="0" borderId="61" xfId="46" applyFont="1" applyFill="1" applyBorder="1" applyAlignment="1">
      <alignment horizontal="left"/>
      <protection/>
    </xf>
    <xf numFmtId="0" fontId="3" fillId="0" borderId="62" xfId="46" applyFont="1" applyFill="1" applyBorder="1" applyAlignment="1">
      <alignment horizontal="left"/>
      <protection/>
    </xf>
    <xf numFmtId="0" fontId="3" fillId="0" borderId="57" xfId="46" applyFont="1" applyFill="1" applyBorder="1" applyAlignment="1">
      <alignment horizontal="left"/>
      <protection/>
    </xf>
    <xf numFmtId="0" fontId="2" fillId="0" borderId="12" xfId="46" applyFont="1" applyFill="1" applyBorder="1" applyAlignment="1">
      <alignment horizontal="center"/>
      <protection/>
    </xf>
    <xf numFmtId="0" fontId="2" fillId="0" borderId="63" xfId="46" applyFont="1" applyFill="1" applyBorder="1" applyAlignment="1">
      <alignment horizontal="center"/>
      <protection/>
    </xf>
    <xf numFmtId="0" fontId="2" fillId="0" borderId="45" xfId="46" applyFont="1" applyFill="1" applyBorder="1" applyAlignment="1">
      <alignment horizontal="center"/>
      <protection/>
    </xf>
    <xf numFmtId="0" fontId="3" fillId="0" borderId="38" xfId="46" applyFont="1" applyFill="1" applyBorder="1" applyAlignment="1">
      <alignment horizontal="center" vertical="center"/>
      <protection/>
    </xf>
    <xf numFmtId="0" fontId="3" fillId="0" borderId="13" xfId="46" applyFont="1" applyFill="1" applyBorder="1" applyAlignment="1">
      <alignment horizontal="center" vertical="center"/>
      <protection/>
    </xf>
    <xf numFmtId="0" fontId="3" fillId="0" borderId="64" xfId="46" applyFont="1" applyFill="1" applyBorder="1" applyAlignment="1">
      <alignment horizontal="center" vertical="center"/>
      <protection/>
    </xf>
    <xf numFmtId="0" fontId="3" fillId="0" borderId="12" xfId="46" applyFont="1" applyFill="1" applyBorder="1" applyAlignment="1">
      <alignment horizontal="center" vertical="center" wrapText="1"/>
      <protection/>
    </xf>
    <xf numFmtId="0" fontId="3" fillId="0" borderId="45" xfId="46" applyFont="1" applyFill="1" applyBorder="1" applyAlignment="1">
      <alignment horizontal="center" vertical="center" wrapText="1"/>
      <protection/>
    </xf>
    <xf numFmtId="0" fontId="3" fillId="0" borderId="65" xfId="46" applyFont="1" applyFill="1" applyBorder="1" applyAlignment="1">
      <alignment horizontal="center" vertical="center" wrapText="1"/>
      <protection/>
    </xf>
    <xf numFmtId="0" fontId="3" fillId="0" borderId="49" xfId="46" applyFont="1" applyFill="1" applyBorder="1" applyAlignment="1">
      <alignment horizontal="center" vertical="center" wrapText="1"/>
      <protection/>
    </xf>
    <xf numFmtId="0" fontId="3" fillId="0" borderId="66" xfId="46" applyFont="1" applyFill="1" applyBorder="1" applyAlignment="1">
      <alignment horizontal="center" vertical="center" wrapText="1"/>
      <protection/>
    </xf>
    <xf numFmtId="0" fontId="4" fillId="0" borderId="67" xfId="46" applyFont="1" applyFill="1" applyBorder="1" applyAlignment="1">
      <alignment horizontal="center" vertical="center" wrapText="1"/>
      <protection/>
    </xf>
    <xf numFmtId="0" fontId="4" fillId="0" borderId="68" xfId="46" applyFont="1" applyFill="1" applyBorder="1" applyAlignment="1">
      <alignment horizontal="center" vertical="center" wrapText="1"/>
      <protection/>
    </xf>
    <xf numFmtId="0" fontId="4" fillId="0" borderId="69" xfId="46" applyFont="1" applyFill="1" applyBorder="1" applyAlignment="1">
      <alignment horizontal="center" vertical="center" wrapText="1"/>
      <protection/>
    </xf>
    <xf numFmtId="0" fontId="4" fillId="0" borderId="70" xfId="46" applyFont="1" applyFill="1" applyBorder="1" applyAlignment="1">
      <alignment horizontal="center" vertical="center" wrapText="1"/>
      <protection/>
    </xf>
    <xf numFmtId="0" fontId="4" fillId="0" borderId="18" xfId="46" applyFont="1" applyFill="1" applyBorder="1" applyAlignment="1">
      <alignment horizontal="center" vertical="center" wrapText="1"/>
      <protection/>
    </xf>
    <xf numFmtId="0" fontId="4" fillId="0" borderId="51" xfId="46" applyFont="1" applyFill="1" applyBorder="1" applyAlignment="1">
      <alignment horizontal="center" vertical="center" wrapText="1"/>
      <protection/>
    </xf>
    <xf numFmtId="0" fontId="4" fillId="0" borderId="71" xfId="46" applyFont="1" applyFill="1" applyBorder="1" applyAlignment="1">
      <alignment horizontal="center" vertical="center" wrapText="1"/>
      <protection/>
    </xf>
    <xf numFmtId="0" fontId="4" fillId="0" borderId="72" xfId="46" applyFont="1" applyFill="1" applyBorder="1" applyAlignment="1">
      <alignment horizontal="center" vertical="center" wrapText="1"/>
      <protection/>
    </xf>
    <xf numFmtId="0" fontId="3" fillId="0" borderId="65" xfId="46" applyFont="1" applyFill="1" applyBorder="1" applyAlignment="1">
      <alignment horizontal="center" vertical="center" wrapText="1"/>
      <protection/>
    </xf>
    <xf numFmtId="0" fontId="3" fillId="0" borderId="66" xfId="46" applyFont="1" applyFill="1" applyBorder="1" applyAlignment="1">
      <alignment horizontal="center" vertical="center" wrapText="1"/>
      <protection/>
    </xf>
    <xf numFmtId="0" fontId="4" fillId="0" borderId="73" xfId="46" applyFont="1" applyFill="1" applyBorder="1" applyAlignment="1">
      <alignment horizontal="center" vertical="center" wrapText="1"/>
      <protection/>
    </xf>
    <xf numFmtId="0" fontId="4" fillId="0" borderId="74" xfId="46" applyFont="1" applyFill="1" applyBorder="1" applyAlignment="1">
      <alignment horizontal="center" vertical="center" wrapText="1"/>
      <protection/>
    </xf>
    <xf numFmtId="0" fontId="4" fillId="0" borderId="75" xfId="46" applyFont="1" applyFill="1" applyBorder="1" applyAlignment="1">
      <alignment horizontal="center" vertical="center" wrapText="1"/>
      <protection/>
    </xf>
    <xf numFmtId="0" fontId="4" fillId="0" borderId="76" xfId="46" applyFont="1" applyFill="1" applyBorder="1" applyAlignment="1">
      <alignment horizontal="center" vertical="center" wrapText="1"/>
      <protection/>
    </xf>
    <xf numFmtId="0" fontId="4" fillId="0" borderId="77" xfId="46" applyFont="1" applyFill="1" applyBorder="1" applyAlignment="1">
      <alignment horizontal="center" vertical="center" wrapText="1"/>
      <protection/>
    </xf>
    <xf numFmtId="0" fontId="4" fillId="0" borderId="58" xfId="46" applyFont="1" applyFill="1" applyBorder="1" applyAlignment="1">
      <alignment horizontal="center" vertical="center" wrapText="1"/>
      <protection/>
    </xf>
    <xf numFmtId="0" fontId="4" fillId="0" borderId="11" xfId="46" applyFont="1" applyFill="1" applyBorder="1" applyAlignment="1">
      <alignment horizontal="center" vertical="center" wrapText="1"/>
      <protection/>
    </xf>
    <xf numFmtId="0" fontId="4" fillId="0" borderId="78" xfId="46" applyFont="1" applyFill="1" applyBorder="1" applyAlignment="1">
      <alignment horizontal="center" vertical="center" wrapText="1"/>
      <protection/>
    </xf>
    <xf numFmtId="0" fontId="4" fillId="0" borderId="57" xfId="46" applyFont="1" applyFill="1" applyBorder="1" applyAlignment="1">
      <alignment horizontal="center" vertical="center" wrapText="1"/>
      <protection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Sheet1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J4" sqref="J4"/>
    </sheetView>
  </sheetViews>
  <sheetFormatPr defaultColWidth="9.140625" defaultRowHeight="12.75"/>
  <cols>
    <col min="1" max="1" width="16.421875" style="7" customWidth="1"/>
    <col min="2" max="2" width="12.28125" style="7" customWidth="1"/>
    <col min="3" max="3" width="10.8515625" style="7" customWidth="1"/>
    <col min="4" max="4" width="10.00390625" style="7" customWidth="1"/>
    <col min="5" max="5" width="12.140625" style="7" customWidth="1"/>
    <col min="6" max="6" width="11.8515625" style="7" customWidth="1"/>
    <col min="7" max="7" width="10.7109375" style="7" customWidth="1"/>
    <col min="8" max="8" width="11.140625" style="7" customWidth="1"/>
    <col min="9" max="9" width="11.28125" style="7" customWidth="1"/>
    <col min="10" max="10" width="10.00390625" style="7" customWidth="1"/>
    <col min="11" max="11" width="12.00390625" style="7" bestFit="1" customWidth="1"/>
    <col min="12" max="12" width="9.57421875" style="7" customWidth="1"/>
    <col min="13" max="13" width="10.421875" style="7" customWidth="1"/>
    <col min="14" max="14" width="11.00390625" style="7" customWidth="1"/>
    <col min="15" max="15" width="11.00390625" style="7" bestFit="1" customWidth="1"/>
    <col min="16" max="16" width="10.7109375" style="7" customWidth="1"/>
    <col min="17" max="18" width="11.00390625" style="7" customWidth="1"/>
    <col min="19" max="16384" width="9.140625" style="7" customWidth="1"/>
  </cols>
  <sheetData>
    <row r="1" spans="1:16" ht="15.75" thickBot="1">
      <c r="A1" s="82" t="s">
        <v>89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4"/>
    </row>
    <row r="2" spans="1:16" ht="13.5" customHeight="1" thickBot="1">
      <c r="A2" s="1"/>
      <c r="B2" s="85" t="s">
        <v>0</v>
      </c>
      <c r="C2" s="86"/>
      <c r="D2" s="87"/>
      <c r="E2" s="85" t="s">
        <v>1</v>
      </c>
      <c r="F2" s="86"/>
      <c r="G2" s="86"/>
      <c r="H2" s="86"/>
      <c r="I2" s="86"/>
      <c r="J2" s="86"/>
      <c r="K2" s="86"/>
      <c r="L2" s="86"/>
      <c r="M2" s="86"/>
      <c r="N2" s="88" t="s">
        <v>80</v>
      </c>
      <c r="O2" s="89"/>
      <c r="P2" s="90" t="s">
        <v>2</v>
      </c>
    </row>
    <row r="3" spans="1:16" ht="13.5" customHeight="1">
      <c r="A3" s="101" t="s">
        <v>76</v>
      </c>
      <c r="B3" s="103" t="s">
        <v>3</v>
      </c>
      <c r="C3" s="93" t="s">
        <v>4</v>
      </c>
      <c r="D3" s="105" t="s">
        <v>5</v>
      </c>
      <c r="E3" s="103" t="s">
        <v>3</v>
      </c>
      <c r="F3" s="93" t="s">
        <v>6</v>
      </c>
      <c r="G3" s="95" t="s">
        <v>81</v>
      </c>
      <c r="H3" s="96"/>
      <c r="I3" s="97" t="s">
        <v>86</v>
      </c>
      <c r="J3" s="98"/>
      <c r="K3" s="99" t="s">
        <v>82</v>
      </c>
      <c r="L3" s="95" t="s">
        <v>83</v>
      </c>
      <c r="M3" s="95" t="s">
        <v>84</v>
      </c>
      <c r="N3" s="110" t="s">
        <v>3</v>
      </c>
      <c r="O3" s="107" t="s">
        <v>79</v>
      </c>
      <c r="P3" s="91"/>
    </row>
    <row r="4" spans="1:16" ht="21" thickBot="1">
      <c r="A4" s="102"/>
      <c r="B4" s="104"/>
      <c r="C4" s="94"/>
      <c r="D4" s="106"/>
      <c r="E4" s="104"/>
      <c r="F4" s="94"/>
      <c r="G4" s="2" t="s">
        <v>3</v>
      </c>
      <c r="H4" s="59" t="s">
        <v>6</v>
      </c>
      <c r="I4" s="61" t="s">
        <v>3</v>
      </c>
      <c r="J4" s="62" t="s">
        <v>85</v>
      </c>
      <c r="K4" s="100"/>
      <c r="L4" s="109"/>
      <c r="M4" s="109"/>
      <c r="N4" s="111"/>
      <c r="O4" s="108"/>
      <c r="P4" s="92"/>
    </row>
    <row r="5" spans="1:16" ht="13.5" thickBot="1">
      <c r="A5" s="5">
        <v>1</v>
      </c>
      <c r="B5" s="36">
        <v>2</v>
      </c>
      <c r="C5" s="37">
        <v>3</v>
      </c>
      <c r="D5" s="66">
        <v>4</v>
      </c>
      <c r="E5" s="36">
        <v>5</v>
      </c>
      <c r="F5" s="37">
        <v>6</v>
      </c>
      <c r="G5" s="6">
        <v>7</v>
      </c>
      <c r="H5" s="6">
        <v>8</v>
      </c>
      <c r="I5" s="60">
        <v>9</v>
      </c>
      <c r="J5" s="60">
        <v>10</v>
      </c>
      <c r="K5" s="4">
        <v>11</v>
      </c>
      <c r="L5" s="4">
        <v>12</v>
      </c>
      <c r="M5" s="4">
        <v>13</v>
      </c>
      <c r="N5" s="38">
        <v>14</v>
      </c>
      <c r="O5" s="39">
        <v>15</v>
      </c>
      <c r="P5" s="40">
        <v>16</v>
      </c>
    </row>
    <row r="6" spans="1:18" ht="13.5" thickBot="1">
      <c r="A6" s="73" t="s">
        <v>7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5"/>
      <c r="Q6" s="35"/>
      <c r="R6" s="35"/>
    </row>
    <row r="7" spans="1:16" ht="12.75">
      <c r="A7" s="32" t="s">
        <v>8</v>
      </c>
      <c r="B7" s="41">
        <v>5343.479</v>
      </c>
      <c r="C7" s="13">
        <v>412.17900000000003</v>
      </c>
      <c r="D7" s="19">
        <v>50.19599999999991</v>
      </c>
      <c r="E7" s="41">
        <v>5343.479</v>
      </c>
      <c r="F7" s="13">
        <v>412.17900000000003</v>
      </c>
      <c r="G7" s="13">
        <v>0.7160000000000002</v>
      </c>
      <c r="H7" s="13">
        <v>0.7160000000000002</v>
      </c>
      <c r="I7" s="13">
        <v>326.89500000000044</v>
      </c>
      <c r="J7" s="13">
        <v>266.676</v>
      </c>
      <c r="K7" s="13">
        <v>27.985000000000007</v>
      </c>
      <c r="L7" s="13">
        <v>56.583</v>
      </c>
      <c r="M7" s="13">
        <v>4931.3</v>
      </c>
      <c r="N7" s="41">
        <v>0</v>
      </c>
      <c r="O7" s="13">
        <v>0</v>
      </c>
      <c r="P7" s="42">
        <v>0</v>
      </c>
    </row>
    <row r="8" spans="1:17" ht="12.75">
      <c r="A8" s="33" t="s">
        <v>9</v>
      </c>
      <c r="B8" s="43">
        <v>3091</v>
      </c>
      <c r="C8" s="8">
        <v>3091</v>
      </c>
      <c r="D8" s="10">
        <v>1411.9119999999998</v>
      </c>
      <c r="E8" s="43">
        <v>2609</v>
      </c>
      <c r="F8" s="8">
        <v>2609</v>
      </c>
      <c r="G8" s="8">
        <v>183.945</v>
      </c>
      <c r="H8" s="8">
        <v>183.945</v>
      </c>
      <c r="I8" s="8">
        <v>2328.263</v>
      </c>
      <c r="J8" s="8">
        <v>1392.875</v>
      </c>
      <c r="K8" s="8">
        <v>96.792</v>
      </c>
      <c r="L8" s="8">
        <v>0</v>
      </c>
      <c r="M8" s="8">
        <v>0</v>
      </c>
      <c r="N8" s="43">
        <v>0</v>
      </c>
      <c r="O8" s="8">
        <v>0</v>
      </c>
      <c r="P8" s="44">
        <v>482</v>
      </c>
      <c r="Q8" s="63"/>
    </row>
    <row r="9" spans="1:17" ht="12.75">
      <c r="A9" s="33" t="s">
        <v>10</v>
      </c>
      <c r="B9" s="43">
        <v>1524.446</v>
      </c>
      <c r="C9" s="8">
        <v>1524.446</v>
      </c>
      <c r="D9" s="10">
        <v>571.0739999999998</v>
      </c>
      <c r="E9" s="43">
        <v>1349.5459999999998</v>
      </c>
      <c r="F9" s="8">
        <v>1349.5459999999998</v>
      </c>
      <c r="G9" s="8">
        <v>130.34400000000002</v>
      </c>
      <c r="H9" s="8">
        <v>130.34400000000002</v>
      </c>
      <c r="I9" s="8">
        <v>1219.2019999999998</v>
      </c>
      <c r="J9" s="8">
        <v>591.1600000000001</v>
      </c>
      <c r="K9" s="8">
        <v>0</v>
      </c>
      <c r="L9" s="8">
        <v>0</v>
      </c>
      <c r="M9" s="8">
        <v>0</v>
      </c>
      <c r="N9" s="43">
        <v>0</v>
      </c>
      <c r="O9" s="8">
        <v>0</v>
      </c>
      <c r="P9" s="44">
        <v>174.9</v>
      </c>
      <c r="Q9" s="63"/>
    </row>
    <row r="10" spans="1:16" ht="12.75">
      <c r="A10" s="33" t="s">
        <v>38</v>
      </c>
      <c r="B10" s="43">
        <v>247.76099999999997</v>
      </c>
      <c r="C10" s="8">
        <v>247.76099999999997</v>
      </c>
      <c r="D10" s="10">
        <v>50.599999999999966</v>
      </c>
      <c r="E10" s="43">
        <v>182.56099999999998</v>
      </c>
      <c r="F10" s="8">
        <v>182.56099999999998</v>
      </c>
      <c r="G10" s="8">
        <v>0</v>
      </c>
      <c r="H10" s="8">
        <v>0</v>
      </c>
      <c r="I10" s="8">
        <v>182.56099999999998</v>
      </c>
      <c r="J10" s="8">
        <v>131.87000000000003</v>
      </c>
      <c r="K10" s="8">
        <v>0</v>
      </c>
      <c r="L10" s="8">
        <v>0</v>
      </c>
      <c r="M10" s="8">
        <v>0</v>
      </c>
      <c r="N10" s="43">
        <v>0</v>
      </c>
      <c r="O10" s="8">
        <v>0</v>
      </c>
      <c r="P10" s="44">
        <v>65.2</v>
      </c>
    </row>
    <row r="11" spans="1:16" ht="13.5" thickBot="1">
      <c r="A11" s="33" t="s">
        <v>11</v>
      </c>
      <c r="B11" s="45">
        <v>942.9879999999998</v>
      </c>
      <c r="C11" s="12">
        <v>859.2629999999998</v>
      </c>
      <c r="D11" s="16">
        <v>273.86299999999994</v>
      </c>
      <c r="E11" s="45">
        <v>724.5679999999999</v>
      </c>
      <c r="F11" s="12">
        <v>640.8429999999998</v>
      </c>
      <c r="G11" s="12">
        <v>155.52499999999998</v>
      </c>
      <c r="H11" s="12">
        <v>71.8</v>
      </c>
      <c r="I11" s="12">
        <v>561.483</v>
      </c>
      <c r="J11" s="12">
        <v>399.22</v>
      </c>
      <c r="K11" s="12">
        <v>7.56</v>
      </c>
      <c r="L11" s="12">
        <v>0</v>
      </c>
      <c r="M11" s="12">
        <v>0</v>
      </c>
      <c r="N11" s="45">
        <v>0</v>
      </c>
      <c r="O11" s="12">
        <v>0</v>
      </c>
      <c r="P11" s="46">
        <v>218.42</v>
      </c>
    </row>
    <row r="12" spans="1:16" ht="13.5" thickBot="1">
      <c r="A12" s="17" t="s">
        <v>12</v>
      </c>
      <c r="B12" s="47">
        <f>SUM(B7:B11)</f>
        <v>11149.673999999999</v>
      </c>
      <c r="C12" s="24">
        <f aca="true" t="shared" si="0" ref="C12:O12">SUM(C7:C11)</f>
        <v>6134.649</v>
      </c>
      <c r="D12" s="20">
        <f>SUM(D7:D11)</f>
        <v>2357.6449999999995</v>
      </c>
      <c r="E12" s="47">
        <f>SUM(E7:E11)</f>
        <v>10209.153999999999</v>
      </c>
      <c r="F12" s="24">
        <f t="shared" si="0"/>
        <v>5194.129</v>
      </c>
      <c r="G12" s="24">
        <f t="shared" si="0"/>
        <v>470.53</v>
      </c>
      <c r="H12" s="24">
        <f t="shared" si="0"/>
        <v>386.805</v>
      </c>
      <c r="I12" s="24">
        <f t="shared" si="0"/>
        <v>4618.404</v>
      </c>
      <c r="J12" s="24">
        <f t="shared" si="0"/>
        <v>2781.8010000000004</v>
      </c>
      <c r="K12" s="24">
        <f t="shared" si="0"/>
        <v>132.33700000000002</v>
      </c>
      <c r="L12" s="24">
        <f t="shared" si="0"/>
        <v>56.583</v>
      </c>
      <c r="M12" s="24">
        <f t="shared" si="0"/>
        <v>4931.3</v>
      </c>
      <c r="N12" s="47">
        <f t="shared" si="0"/>
        <v>0</v>
      </c>
      <c r="O12" s="24">
        <f t="shared" si="0"/>
        <v>0</v>
      </c>
      <c r="P12" s="48">
        <f>SUM(P7:P11)</f>
        <v>940.52</v>
      </c>
    </row>
    <row r="13" spans="1:16" ht="13.5" thickBot="1">
      <c r="A13" s="73" t="s">
        <v>13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7"/>
    </row>
    <row r="14" spans="1:16" ht="12.75">
      <c r="A14" s="26" t="s">
        <v>39</v>
      </c>
      <c r="B14" s="49">
        <v>380.122</v>
      </c>
      <c r="C14" s="9">
        <v>380.122</v>
      </c>
      <c r="D14" s="18">
        <v>144.2</v>
      </c>
      <c r="E14" s="49">
        <v>305.022</v>
      </c>
      <c r="F14" s="9">
        <v>305.022</v>
      </c>
      <c r="G14" s="9">
        <v>32.6</v>
      </c>
      <c r="H14" s="9">
        <v>32.6</v>
      </c>
      <c r="I14" s="9">
        <v>271.022</v>
      </c>
      <c r="J14" s="9">
        <v>92</v>
      </c>
      <c r="K14" s="9">
        <v>1.4</v>
      </c>
      <c r="L14" s="9">
        <v>0</v>
      </c>
      <c r="M14" s="9">
        <v>0</v>
      </c>
      <c r="N14" s="49">
        <v>0</v>
      </c>
      <c r="O14" s="9">
        <v>0</v>
      </c>
      <c r="P14" s="50">
        <v>75.10000000000001</v>
      </c>
    </row>
    <row r="15" spans="1:16" ht="12.75">
      <c r="A15" s="27" t="s">
        <v>14</v>
      </c>
      <c r="B15" s="43">
        <v>14523.266</v>
      </c>
      <c r="C15" s="8">
        <v>1841.5110000000009</v>
      </c>
      <c r="D15" s="10">
        <v>721.52</v>
      </c>
      <c r="E15" s="43">
        <v>14219.975</v>
      </c>
      <c r="F15" s="8">
        <v>1538.2200000000007</v>
      </c>
      <c r="G15" s="8">
        <v>12676.684999999996</v>
      </c>
      <c r="H15" s="8">
        <v>28.620999999999952</v>
      </c>
      <c r="I15" s="8">
        <v>1505.3980000000045</v>
      </c>
      <c r="J15" s="8">
        <v>1045.5080000000003</v>
      </c>
      <c r="K15" s="8">
        <v>37.891999999999996</v>
      </c>
      <c r="L15" s="8">
        <v>0</v>
      </c>
      <c r="M15" s="8">
        <v>0</v>
      </c>
      <c r="N15" s="43">
        <v>63.337</v>
      </c>
      <c r="O15" s="8">
        <v>63.337</v>
      </c>
      <c r="P15" s="44">
        <v>303.29100000000005</v>
      </c>
    </row>
    <row r="16" spans="1:16" ht="12.75">
      <c r="A16" s="27" t="s">
        <v>40</v>
      </c>
      <c r="B16" s="43">
        <v>2438211.315</v>
      </c>
      <c r="C16" s="8">
        <v>2193.315</v>
      </c>
      <c r="D16" s="10">
        <v>256.88000000000017</v>
      </c>
      <c r="E16" s="43">
        <v>2437932.766</v>
      </c>
      <c r="F16" s="8">
        <v>1914.766</v>
      </c>
      <c r="G16" s="8">
        <v>197.977</v>
      </c>
      <c r="H16" s="8">
        <v>197.977</v>
      </c>
      <c r="I16" s="8">
        <v>1210.5749999997315</v>
      </c>
      <c r="J16" s="8">
        <v>450.2509999999998</v>
      </c>
      <c r="K16" s="8">
        <v>2434345.802</v>
      </c>
      <c r="L16" s="8">
        <v>498.41200000000003</v>
      </c>
      <c r="M16" s="8">
        <v>1680</v>
      </c>
      <c r="N16" s="43">
        <v>0</v>
      </c>
      <c r="O16" s="8">
        <v>0</v>
      </c>
      <c r="P16" s="44">
        <v>278.54900000000004</v>
      </c>
    </row>
    <row r="17" spans="1:16" ht="12.75">
      <c r="A17" s="27" t="s">
        <v>15</v>
      </c>
      <c r="B17" s="43">
        <v>23085.091</v>
      </c>
      <c r="C17" s="8">
        <v>22460.924</v>
      </c>
      <c r="D17" s="10">
        <v>6170.43</v>
      </c>
      <c r="E17" s="43">
        <v>18207.091</v>
      </c>
      <c r="F17" s="8">
        <v>17582.924</v>
      </c>
      <c r="G17" s="8">
        <v>1628.801</v>
      </c>
      <c r="H17" s="8">
        <v>1430.801</v>
      </c>
      <c r="I17" s="8">
        <v>16279.853000000001</v>
      </c>
      <c r="J17" s="8">
        <v>11584</v>
      </c>
      <c r="K17" s="8">
        <v>298.437</v>
      </c>
      <c r="L17" s="8">
        <v>0</v>
      </c>
      <c r="M17" s="8">
        <v>0</v>
      </c>
      <c r="N17" s="43">
        <v>4746.468</v>
      </c>
      <c r="O17" s="8">
        <v>4671.52</v>
      </c>
      <c r="P17" s="44">
        <v>4878</v>
      </c>
    </row>
    <row r="18" spans="1:16" ht="12.75">
      <c r="A18" s="27" t="s">
        <v>16</v>
      </c>
      <c r="B18" s="43">
        <v>1334.7610000000004</v>
      </c>
      <c r="C18" s="8">
        <v>1260.5990000000004</v>
      </c>
      <c r="D18" s="10">
        <v>141.49999999999977</v>
      </c>
      <c r="E18" s="43">
        <v>1135.1910000000005</v>
      </c>
      <c r="F18" s="8">
        <v>1061.0290000000005</v>
      </c>
      <c r="G18" s="8">
        <v>16.622</v>
      </c>
      <c r="H18" s="8">
        <v>16.622</v>
      </c>
      <c r="I18" s="8">
        <v>927.2690000000005</v>
      </c>
      <c r="J18" s="8">
        <v>806.8900000000002</v>
      </c>
      <c r="K18" s="8">
        <v>8.778999999999998</v>
      </c>
      <c r="L18" s="8">
        <v>182.52100000000002</v>
      </c>
      <c r="M18" s="8">
        <v>0</v>
      </c>
      <c r="N18" s="43">
        <v>0</v>
      </c>
      <c r="O18" s="8">
        <v>0</v>
      </c>
      <c r="P18" s="44">
        <v>199.56999999999994</v>
      </c>
    </row>
    <row r="19" spans="1:16" ht="12.75">
      <c r="A19" s="27" t="s">
        <v>41</v>
      </c>
      <c r="B19" s="43">
        <v>8790.436</v>
      </c>
      <c r="C19" s="8">
        <v>2136.4359999999997</v>
      </c>
      <c r="D19" s="10">
        <v>447.72899999999925</v>
      </c>
      <c r="E19" s="43">
        <v>8457.273</v>
      </c>
      <c r="F19" s="8">
        <v>1803.2729999999997</v>
      </c>
      <c r="G19" s="8">
        <v>5416.93</v>
      </c>
      <c r="H19" s="8">
        <v>512.9300000000001</v>
      </c>
      <c r="I19" s="8">
        <v>1258.342999999999</v>
      </c>
      <c r="J19" s="8">
        <v>960.9570000000007</v>
      </c>
      <c r="K19" s="8">
        <v>0</v>
      </c>
      <c r="L19" s="8">
        <v>32</v>
      </c>
      <c r="M19" s="8">
        <v>1750</v>
      </c>
      <c r="N19" s="43">
        <v>110000</v>
      </c>
      <c r="O19" s="8">
        <v>70000</v>
      </c>
      <c r="P19" s="44">
        <v>333.16300000000007</v>
      </c>
    </row>
    <row r="20" spans="1:16" ht="12.75">
      <c r="A20" s="27" t="s">
        <v>42</v>
      </c>
      <c r="B20" s="43">
        <v>3642.1890000000003</v>
      </c>
      <c r="C20" s="8">
        <v>504.389</v>
      </c>
      <c r="D20" s="10">
        <v>91.1400000000001</v>
      </c>
      <c r="E20" s="43">
        <v>3549.4770000000003</v>
      </c>
      <c r="F20" s="8">
        <v>411.677</v>
      </c>
      <c r="G20" s="8">
        <v>22.008000000000003</v>
      </c>
      <c r="H20" s="8">
        <v>22.008000000000003</v>
      </c>
      <c r="I20" s="8">
        <v>387.92700000000013</v>
      </c>
      <c r="J20" s="8">
        <v>332.61199999999997</v>
      </c>
      <c r="K20" s="8">
        <v>0</v>
      </c>
      <c r="L20" s="8">
        <v>0</v>
      </c>
      <c r="M20" s="8">
        <v>3139.5420000000004</v>
      </c>
      <c r="N20" s="43">
        <v>0</v>
      </c>
      <c r="O20" s="8">
        <v>0</v>
      </c>
      <c r="P20" s="44">
        <v>92.712</v>
      </c>
    </row>
    <row r="21" spans="1:16" ht="13.5" thickBot="1">
      <c r="A21" s="28" t="s">
        <v>43</v>
      </c>
      <c r="B21" s="45">
        <v>5199.81</v>
      </c>
      <c r="C21" s="12">
        <v>1154.8850000000002</v>
      </c>
      <c r="D21" s="16">
        <v>240.19899999999973</v>
      </c>
      <c r="E21" s="45">
        <v>4986.109</v>
      </c>
      <c r="F21" s="12">
        <v>941.1840000000002</v>
      </c>
      <c r="G21" s="12">
        <v>184.775</v>
      </c>
      <c r="H21" s="12">
        <v>184.775</v>
      </c>
      <c r="I21" s="12">
        <v>723.933</v>
      </c>
      <c r="J21" s="12">
        <v>541.998</v>
      </c>
      <c r="K21" s="12">
        <v>5.756</v>
      </c>
      <c r="L21" s="12">
        <v>31.645000000000003</v>
      </c>
      <c r="M21" s="12">
        <v>4040</v>
      </c>
      <c r="N21" s="45">
        <v>0</v>
      </c>
      <c r="O21" s="12">
        <v>0</v>
      </c>
      <c r="P21" s="46">
        <v>213.70099999999996</v>
      </c>
    </row>
    <row r="22" spans="1:16" ht="13.5" thickBot="1">
      <c r="A22" s="3" t="s">
        <v>12</v>
      </c>
      <c r="B22" s="47">
        <f>SUM(B14:B21)</f>
        <v>2495166.9899999998</v>
      </c>
      <c r="C22" s="24">
        <f aca="true" t="shared" si="1" ref="C22:O22">SUM(C14:C21)</f>
        <v>31932.180999999997</v>
      </c>
      <c r="D22" s="20">
        <f t="shared" si="1"/>
        <v>8213.598</v>
      </c>
      <c r="E22" s="51">
        <f t="shared" si="1"/>
        <v>2488792.904</v>
      </c>
      <c r="F22" s="24">
        <f t="shared" si="1"/>
        <v>25558.095000000005</v>
      </c>
      <c r="G22" s="24">
        <f t="shared" si="1"/>
        <v>20176.398</v>
      </c>
      <c r="H22" s="24">
        <f t="shared" si="1"/>
        <v>2426.334</v>
      </c>
      <c r="I22" s="24">
        <f>SUM(I14:I21)</f>
        <v>22564.319999999738</v>
      </c>
      <c r="J22" s="24">
        <f t="shared" si="1"/>
        <v>15814.215999999999</v>
      </c>
      <c r="K22" s="24">
        <f t="shared" si="1"/>
        <v>2434698.066</v>
      </c>
      <c r="L22" s="24">
        <f t="shared" si="1"/>
        <v>744.578</v>
      </c>
      <c r="M22" s="24">
        <f t="shared" si="1"/>
        <v>10609.542000000001</v>
      </c>
      <c r="N22" s="47">
        <f t="shared" si="1"/>
        <v>114809.805</v>
      </c>
      <c r="O22" s="24">
        <f t="shared" si="1"/>
        <v>74734.857</v>
      </c>
      <c r="P22" s="48">
        <f>SUM(P14:P21)</f>
        <v>6374.086000000001</v>
      </c>
    </row>
    <row r="23" spans="1:16" ht="13.5" thickBot="1">
      <c r="A23" s="73" t="s">
        <v>17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7"/>
    </row>
    <row r="24" spans="1:16" ht="12.75">
      <c r="A24" s="26" t="s">
        <v>44</v>
      </c>
      <c r="B24" s="49">
        <v>58900.846000000005</v>
      </c>
      <c r="C24" s="9">
        <v>10586.37</v>
      </c>
      <c r="D24" s="18">
        <v>3225.9140000000025</v>
      </c>
      <c r="E24" s="49">
        <v>57647.024000000005</v>
      </c>
      <c r="F24" s="9">
        <v>9332.548</v>
      </c>
      <c r="G24" s="9">
        <v>3696.6030000000005</v>
      </c>
      <c r="H24" s="9">
        <v>1405.127</v>
      </c>
      <c r="I24" s="9">
        <v>53734.743</v>
      </c>
      <c r="J24" s="9">
        <v>5864.574999999999</v>
      </c>
      <c r="K24" s="9">
        <v>215.678</v>
      </c>
      <c r="L24" s="9">
        <v>0</v>
      </c>
      <c r="M24" s="9">
        <v>0</v>
      </c>
      <c r="N24" s="49">
        <v>1752</v>
      </c>
      <c r="O24" s="9">
        <v>1752</v>
      </c>
      <c r="P24" s="50">
        <v>854.157</v>
      </c>
    </row>
    <row r="25" spans="1:16" ht="12.75">
      <c r="A25" s="27" t="s">
        <v>45</v>
      </c>
      <c r="B25" s="43">
        <v>2168.0169999999994</v>
      </c>
      <c r="C25" s="8">
        <v>1685.9569999999994</v>
      </c>
      <c r="D25" s="10">
        <v>382.01300000000003</v>
      </c>
      <c r="E25" s="43">
        <v>2313.0079999999994</v>
      </c>
      <c r="F25" s="8">
        <v>1830.9479999999994</v>
      </c>
      <c r="G25" s="8">
        <v>1340.177</v>
      </c>
      <c r="H25" s="8">
        <v>858.1170000000002</v>
      </c>
      <c r="I25" s="8">
        <v>923.6599999999994</v>
      </c>
      <c r="J25" s="8">
        <v>740.7130000000003</v>
      </c>
      <c r="K25" s="8">
        <v>0</v>
      </c>
      <c r="L25" s="8">
        <v>49.171</v>
      </c>
      <c r="M25" s="8">
        <v>0</v>
      </c>
      <c r="N25" s="43">
        <v>615.96</v>
      </c>
      <c r="O25" s="8">
        <v>182</v>
      </c>
      <c r="P25" s="44">
        <v>254.674</v>
      </c>
    </row>
    <row r="26" spans="1:16" ht="12.75">
      <c r="A26" s="27" t="s">
        <v>18</v>
      </c>
      <c r="B26" s="43">
        <v>1315.7119999999998</v>
      </c>
      <c r="C26" s="8">
        <v>1315.7119999999998</v>
      </c>
      <c r="D26" s="10">
        <v>153.39500000000044</v>
      </c>
      <c r="E26" s="43">
        <v>880.2479999999998</v>
      </c>
      <c r="F26" s="8">
        <v>880.2479999999998</v>
      </c>
      <c r="G26" s="8">
        <v>117.82399999999998</v>
      </c>
      <c r="H26" s="8">
        <v>117.82399999999998</v>
      </c>
      <c r="I26" s="8">
        <v>760.4239999999999</v>
      </c>
      <c r="J26" s="8">
        <v>583.3399999999998</v>
      </c>
      <c r="K26" s="8">
        <v>0</v>
      </c>
      <c r="L26" s="8">
        <v>2</v>
      </c>
      <c r="M26" s="8">
        <v>0</v>
      </c>
      <c r="N26" s="43">
        <v>0</v>
      </c>
      <c r="O26" s="8">
        <v>0</v>
      </c>
      <c r="P26" s="44">
        <v>435.46399999999994</v>
      </c>
    </row>
    <row r="27" spans="1:16" ht="12.75">
      <c r="A27" s="27" t="s">
        <v>19</v>
      </c>
      <c r="B27" s="43">
        <v>222</v>
      </c>
      <c r="C27" s="8">
        <v>222</v>
      </c>
      <c r="D27" s="10">
        <v>88</v>
      </c>
      <c r="E27" s="43">
        <v>222</v>
      </c>
      <c r="F27" s="8">
        <v>222</v>
      </c>
      <c r="G27" s="8">
        <v>35</v>
      </c>
      <c r="H27" s="8">
        <v>35</v>
      </c>
      <c r="I27" s="8">
        <v>187</v>
      </c>
      <c r="J27" s="8">
        <v>99</v>
      </c>
      <c r="K27" s="8">
        <v>0</v>
      </c>
      <c r="L27" s="8">
        <v>0</v>
      </c>
      <c r="M27" s="8">
        <v>0</v>
      </c>
      <c r="N27" s="43">
        <v>0</v>
      </c>
      <c r="O27" s="8">
        <v>0</v>
      </c>
      <c r="P27" s="44">
        <v>0</v>
      </c>
    </row>
    <row r="28" spans="1:16" ht="12.75">
      <c r="A28" s="27" t="s">
        <v>20</v>
      </c>
      <c r="B28" s="43">
        <v>1711.7</v>
      </c>
      <c r="C28" s="8">
        <v>1711.7</v>
      </c>
      <c r="D28" s="10">
        <v>538.1</v>
      </c>
      <c r="E28" s="43">
        <v>1454.7</v>
      </c>
      <c r="F28" s="8">
        <v>1454.7</v>
      </c>
      <c r="G28" s="8">
        <v>326.647</v>
      </c>
      <c r="H28" s="8">
        <v>326.647</v>
      </c>
      <c r="I28" s="8">
        <v>1128.053</v>
      </c>
      <c r="J28" s="8">
        <v>587.6</v>
      </c>
      <c r="K28" s="8">
        <v>0</v>
      </c>
      <c r="L28" s="8">
        <v>0</v>
      </c>
      <c r="M28" s="8">
        <v>0</v>
      </c>
      <c r="N28" s="43">
        <v>0</v>
      </c>
      <c r="O28" s="8">
        <v>0</v>
      </c>
      <c r="P28" s="44">
        <v>257</v>
      </c>
    </row>
    <row r="29" spans="1:16" ht="12.75">
      <c r="A29" s="27" t="s">
        <v>21</v>
      </c>
      <c r="B29" s="43">
        <v>439.5269999999999</v>
      </c>
      <c r="C29" s="8">
        <v>439.5269999999999</v>
      </c>
      <c r="D29" s="10">
        <v>69.64599999999996</v>
      </c>
      <c r="E29" s="43">
        <v>326.5209999999999</v>
      </c>
      <c r="F29" s="8">
        <v>326.5209999999999</v>
      </c>
      <c r="G29" s="8">
        <v>4.710999999999999</v>
      </c>
      <c r="H29" s="8">
        <v>4.710999999999999</v>
      </c>
      <c r="I29" s="8">
        <v>321.8099999999999</v>
      </c>
      <c r="J29" s="8">
        <v>251.964</v>
      </c>
      <c r="K29" s="8">
        <v>0</v>
      </c>
      <c r="L29" s="8">
        <v>0</v>
      </c>
      <c r="M29" s="8">
        <v>0</v>
      </c>
      <c r="N29" s="43">
        <v>0</v>
      </c>
      <c r="O29" s="8">
        <v>0</v>
      </c>
      <c r="P29" s="44">
        <v>113.00599999999997</v>
      </c>
    </row>
    <row r="30" spans="1:16" ht="13.5" thickBot="1">
      <c r="A30" s="28" t="s">
        <v>46</v>
      </c>
      <c r="B30" s="45">
        <v>4594.415</v>
      </c>
      <c r="C30" s="12">
        <v>1665.9150000000002</v>
      </c>
      <c r="D30" s="16">
        <v>485.0360000000002</v>
      </c>
      <c r="E30" s="45">
        <v>4254.295</v>
      </c>
      <c r="F30" s="12">
        <v>1325.795</v>
      </c>
      <c r="G30" s="12">
        <v>194.87400000000005</v>
      </c>
      <c r="H30" s="12">
        <v>194.87400000000005</v>
      </c>
      <c r="I30" s="12">
        <v>1098.743</v>
      </c>
      <c r="J30" s="12">
        <v>713.533</v>
      </c>
      <c r="K30" s="12">
        <v>9.178</v>
      </c>
      <c r="L30" s="12">
        <v>23</v>
      </c>
      <c r="M30" s="12">
        <v>2928.5</v>
      </c>
      <c r="N30" s="45">
        <v>5</v>
      </c>
      <c r="O30" s="12">
        <v>5</v>
      </c>
      <c r="P30" s="46">
        <v>340.12</v>
      </c>
    </row>
    <row r="31" spans="1:16" ht="13.5" thickBot="1">
      <c r="A31" s="3" t="s">
        <v>12</v>
      </c>
      <c r="B31" s="47">
        <f>SUM(B24:B30)</f>
        <v>69352.217</v>
      </c>
      <c r="C31" s="24">
        <f aca="true" t="shared" si="2" ref="C31:O31">SUM(C24:C30)</f>
        <v>17627.181</v>
      </c>
      <c r="D31" s="20">
        <f t="shared" si="2"/>
        <v>4942.104000000003</v>
      </c>
      <c r="E31" s="47">
        <f t="shared" si="2"/>
        <v>67097.796</v>
      </c>
      <c r="F31" s="24">
        <f t="shared" si="2"/>
        <v>15372.76</v>
      </c>
      <c r="G31" s="24">
        <f t="shared" si="2"/>
        <v>5715.836</v>
      </c>
      <c r="H31" s="24">
        <f t="shared" si="2"/>
        <v>2942.3</v>
      </c>
      <c r="I31" s="24">
        <f t="shared" si="2"/>
        <v>58154.433</v>
      </c>
      <c r="J31" s="24">
        <f t="shared" si="2"/>
        <v>8840.725</v>
      </c>
      <c r="K31" s="24">
        <f t="shared" si="2"/>
        <v>224.856</v>
      </c>
      <c r="L31" s="24">
        <f t="shared" si="2"/>
        <v>74.17099999999999</v>
      </c>
      <c r="M31" s="24">
        <f t="shared" si="2"/>
        <v>2928.5</v>
      </c>
      <c r="N31" s="51">
        <f t="shared" si="2"/>
        <v>2372.96</v>
      </c>
      <c r="O31" s="24">
        <f t="shared" si="2"/>
        <v>1939</v>
      </c>
      <c r="P31" s="52">
        <f>SUM(P24:P30)</f>
        <v>2254.421</v>
      </c>
    </row>
    <row r="32" spans="1:16" ht="13.5" thickBot="1">
      <c r="A32" s="73" t="s">
        <v>22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7"/>
    </row>
    <row r="33" spans="1:16" ht="12.75">
      <c r="A33" s="26" t="s">
        <v>23</v>
      </c>
      <c r="B33" s="49">
        <v>343.2499999999999</v>
      </c>
      <c r="C33" s="9">
        <v>343.2499999999999</v>
      </c>
      <c r="D33" s="18">
        <v>10.590000000000003</v>
      </c>
      <c r="E33" s="49">
        <v>343.2499999999999</v>
      </c>
      <c r="F33" s="9">
        <v>343.2499999999999</v>
      </c>
      <c r="G33" s="9">
        <v>92</v>
      </c>
      <c r="H33" s="9">
        <v>92</v>
      </c>
      <c r="I33" s="9">
        <v>241.2499999999999</v>
      </c>
      <c r="J33" s="9">
        <v>229.66000000000003</v>
      </c>
      <c r="K33" s="9">
        <v>0</v>
      </c>
      <c r="L33" s="9">
        <v>10</v>
      </c>
      <c r="M33" s="9">
        <v>0</v>
      </c>
      <c r="N33" s="49">
        <v>0</v>
      </c>
      <c r="O33" s="9">
        <v>0</v>
      </c>
      <c r="P33" s="50">
        <v>0</v>
      </c>
    </row>
    <row r="34" spans="1:16" ht="12.75">
      <c r="A34" s="27" t="s">
        <v>47</v>
      </c>
      <c r="B34" s="43">
        <v>3799.522</v>
      </c>
      <c r="C34" s="8">
        <v>342.122</v>
      </c>
      <c r="D34" s="10">
        <v>134</v>
      </c>
      <c r="E34" s="43">
        <v>3736.822</v>
      </c>
      <c r="F34" s="8">
        <v>279.422</v>
      </c>
      <c r="G34" s="8">
        <v>93.38000000000002</v>
      </c>
      <c r="H34" s="8">
        <v>93.38000000000002</v>
      </c>
      <c r="I34" s="8">
        <v>186.04199999999992</v>
      </c>
      <c r="J34" s="8">
        <v>122.038</v>
      </c>
      <c r="K34" s="8">
        <v>0</v>
      </c>
      <c r="L34" s="8">
        <v>0</v>
      </c>
      <c r="M34" s="8">
        <v>3457.4</v>
      </c>
      <c r="N34" s="43">
        <v>0</v>
      </c>
      <c r="O34" s="8">
        <v>0</v>
      </c>
      <c r="P34" s="44">
        <v>62.7</v>
      </c>
    </row>
    <row r="35" spans="1:16" ht="12.75">
      <c r="A35" s="27" t="s">
        <v>48</v>
      </c>
      <c r="B35" s="43">
        <v>3155.1419999999994</v>
      </c>
      <c r="C35" s="8">
        <v>3121.1419999999994</v>
      </c>
      <c r="D35" s="10">
        <v>1137.2399999999993</v>
      </c>
      <c r="E35" s="43">
        <v>2483.450999999999</v>
      </c>
      <c r="F35" s="8">
        <v>2449.450999999999</v>
      </c>
      <c r="G35" s="8">
        <v>514.8770000000002</v>
      </c>
      <c r="H35" s="8">
        <v>480.877</v>
      </c>
      <c r="I35" s="8">
        <v>1776.073999999999</v>
      </c>
      <c r="J35" s="8">
        <v>1162.1490000000003</v>
      </c>
      <c r="K35" s="8">
        <v>39.8</v>
      </c>
      <c r="L35" s="8">
        <v>152.7</v>
      </c>
      <c r="M35" s="8">
        <v>0</v>
      </c>
      <c r="N35" s="43">
        <v>0</v>
      </c>
      <c r="O35" s="8">
        <v>0</v>
      </c>
      <c r="P35" s="44">
        <v>671.6910000000004</v>
      </c>
    </row>
    <row r="36" spans="1:16" ht="12.75">
      <c r="A36" s="28" t="s">
        <v>50</v>
      </c>
      <c r="B36" s="8">
        <v>1346.9220000000005</v>
      </c>
      <c r="C36" s="8">
        <v>1346.9220000000005</v>
      </c>
      <c r="D36" s="10">
        <v>127.67300000000012</v>
      </c>
      <c r="E36" s="43">
        <v>973.8450000000005</v>
      </c>
      <c r="F36" s="8">
        <v>973.8450000000005</v>
      </c>
      <c r="G36" s="8">
        <v>76.333</v>
      </c>
      <c r="H36" s="8">
        <v>76.333</v>
      </c>
      <c r="I36" s="8">
        <v>633.3280000000005</v>
      </c>
      <c r="J36" s="8">
        <v>530.6949999999997</v>
      </c>
      <c r="K36" s="8">
        <v>0</v>
      </c>
      <c r="L36" s="8">
        <v>264.18399999999997</v>
      </c>
      <c r="M36" s="8">
        <v>0</v>
      </c>
      <c r="N36" s="43">
        <v>0</v>
      </c>
      <c r="O36" s="8">
        <v>0</v>
      </c>
      <c r="P36" s="44">
        <v>373.07699999999994</v>
      </c>
    </row>
    <row r="37" spans="1:16" ht="13.5" thickBot="1">
      <c r="A37" s="27" t="s">
        <v>49</v>
      </c>
      <c r="B37" s="53">
        <v>1115.4770000000003</v>
      </c>
      <c r="C37" s="14">
        <v>1115.2450000000003</v>
      </c>
      <c r="D37" s="21">
        <v>240.077</v>
      </c>
      <c r="E37" s="53">
        <v>828.4570000000003</v>
      </c>
      <c r="F37" s="14">
        <v>828.2250000000004</v>
      </c>
      <c r="G37" s="14">
        <v>57.41</v>
      </c>
      <c r="H37" s="14">
        <v>57.178</v>
      </c>
      <c r="I37" s="14">
        <v>769.0470000000004</v>
      </c>
      <c r="J37" s="14">
        <v>605.5880000000003</v>
      </c>
      <c r="K37" s="14">
        <v>1.9999999999999998</v>
      </c>
      <c r="L37" s="14">
        <v>0</v>
      </c>
      <c r="M37" s="14">
        <v>0</v>
      </c>
      <c r="N37" s="53">
        <v>0</v>
      </c>
      <c r="O37" s="14">
        <v>0</v>
      </c>
      <c r="P37" s="54">
        <v>287.0199999999999</v>
      </c>
    </row>
    <row r="38" spans="1:16" ht="13.5" thickBot="1">
      <c r="A38" s="3" t="s">
        <v>12</v>
      </c>
      <c r="B38" s="47">
        <f aca="true" t="shared" si="3" ref="B38:O38">SUM(B33:B37)</f>
        <v>9760.313</v>
      </c>
      <c r="C38" s="24">
        <f t="shared" si="3"/>
        <v>6268.6810000000005</v>
      </c>
      <c r="D38" s="20">
        <f t="shared" si="3"/>
        <v>1649.5799999999992</v>
      </c>
      <c r="E38" s="47">
        <f t="shared" si="3"/>
        <v>8365.825</v>
      </c>
      <c r="F38" s="24">
        <f t="shared" si="3"/>
        <v>4874.193</v>
      </c>
      <c r="G38" s="24">
        <f t="shared" si="3"/>
        <v>834.0000000000001</v>
      </c>
      <c r="H38" s="24">
        <f t="shared" si="3"/>
        <v>799.768</v>
      </c>
      <c r="I38" s="24">
        <f t="shared" si="3"/>
        <v>3605.7409999999995</v>
      </c>
      <c r="J38" s="24">
        <f t="shared" si="3"/>
        <v>2650.1300000000006</v>
      </c>
      <c r="K38" s="24">
        <f t="shared" si="3"/>
        <v>41.8</v>
      </c>
      <c r="L38" s="24">
        <f t="shared" si="3"/>
        <v>426.88399999999996</v>
      </c>
      <c r="M38" s="24">
        <f t="shared" si="3"/>
        <v>3457.4</v>
      </c>
      <c r="N38" s="47">
        <f t="shared" si="3"/>
        <v>0</v>
      </c>
      <c r="O38" s="24">
        <f t="shared" si="3"/>
        <v>0</v>
      </c>
      <c r="P38" s="52">
        <f>SUM(P33:P37)</f>
        <v>1394.4880000000003</v>
      </c>
    </row>
    <row r="39" spans="1:16" ht="13.5" thickBot="1">
      <c r="A39" s="73" t="s">
        <v>24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7"/>
    </row>
    <row r="40" spans="1:16" ht="12.75">
      <c r="A40" s="26" t="s">
        <v>51</v>
      </c>
      <c r="B40" s="49">
        <v>1161.026</v>
      </c>
      <c r="C40" s="9">
        <v>1082.026</v>
      </c>
      <c r="D40" s="18">
        <v>105.10000000000008</v>
      </c>
      <c r="E40" s="49">
        <v>878.1370000000001</v>
      </c>
      <c r="F40" s="9">
        <v>799.1370000000001</v>
      </c>
      <c r="G40" s="9">
        <v>475.201</v>
      </c>
      <c r="H40" s="9">
        <v>396.201</v>
      </c>
      <c r="I40" s="9">
        <v>330.03600000000006</v>
      </c>
      <c r="J40" s="9">
        <v>224.536</v>
      </c>
      <c r="K40" s="9">
        <v>0</v>
      </c>
      <c r="L40" s="9">
        <v>72.9</v>
      </c>
      <c r="M40" s="9">
        <v>0</v>
      </c>
      <c r="N40" s="49">
        <v>124.498</v>
      </c>
      <c r="O40" s="9">
        <v>122.629</v>
      </c>
      <c r="P40" s="50">
        <v>282.889</v>
      </c>
    </row>
    <row r="41" spans="1:16" ht="12.75">
      <c r="A41" s="27" t="s">
        <v>52</v>
      </c>
      <c r="B41" s="43">
        <v>438.909</v>
      </c>
      <c r="C41" s="8">
        <v>438.909</v>
      </c>
      <c r="D41" s="10">
        <v>111.10000000000005</v>
      </c>
      <c r="E41" s="43">
        <v>346.029</v>
      </c>
      <c r="F41" s="8">
        <v>346.029</v>
      </c>
      <c r="G41" s="8">
        <v>0</v>
      </c>
      <c r="H41" s="8">
        <v>0</v>
      </c>
      <c r="I41" s="8">
        <v>294.62</v>
      </c>
      <c r="J41" s="8">
        <v>182.6</v>
      </c>
      <c r="K41" s="8">
        <v>29.661</v>
      </c>
      <c r="L41" s="8">
        <v>21.747999999999998</v>
      </c>
      <c r="M41" s="8">
        <v>0</v>
      </c>
      <c r="N41" s="43">
        <v>0</v>
      </c>
      <c r="O41" s="8">
        <v>0</v>
      </c>
      <c r="P41" s="44">
        <v>92.88</v>
      </c>
    </row>
    <row r="42" spans="1:16" ht="12.75">
      <c r="A42" s="27" t="s">
        <v>54</v>
      </c>
      <c r="B42" s="43">
        <v>780.0530000000001</v>
      </c>
      <c r="C42" s="8">
        <v>780.0530000000001</v>
      </c>
      <c r="D42" s="10">
        <v>105.33799999999997</v>
      </c>
      <c r="E42" s="43">
        <v>651.7750000000001</v>
      </c>
      <c r="F42" s="8">
        <v>651.7750000000001</v>
      </c>
      <c r="G42" s="8">
        <v>62.961999999999996</v>
      </c>
      <c r="H42" s="8">
        <v>62.961999999999996</v>
      </c>
      <c r="I42" s="8">
        <v>425.8130000000001</v>
      </c>
      <c r="J42" s="8">
        <v>250.04700000000003</v>
      </c>
      <c r="K42" s="8">
        <v>0</v>
      </c>
      <c r="L42" s="8">
        <v>163</v>
      </c>
      <c r="M42" s="8">
        <v>0</v>
      </c>
      <c r="N42" s="43">
        <v>0</v>
      </c>
      <c r="O42" s="8">
        <v>0</v>
      </c>
      <c r="P42" s="44">
        <v>128.27800000000002</v>
      </c>
    </row>
    <row r="43" spans="1:16" ht="12.75">
      <c r="A43" s="27" t="s">
        <v>53</v>
      </c>
      <c r="B43" s="43">
        <v>7548.666</v>
      </c>
      <c r="C43" s="8">
        <v>7355.691</v>
      </c>
      <c r="D43" s="10">
        <v>3541.310000000001</v>
      </c>
      <c r="E43" s="43">
        <v>6254.2970000000005</v>
      </c>
      <c r="F43" s="8">
        <v>6064.152</v>
      </c>
      <c r="G43" s="8">
        <v>2466.915</v>
      </c>
      <c r="H43" s="8">
        <v>2286.107</v>
      </c>
      <c r="I43" s="8">
        <v>3754.0430000000006</v>
      </c>
      <c r="J43" s="8">
        <v>2886.7940000000003</v>
      </c>
      <c r="K43" s="8">
        <v>33.339</v>
      </c>
      <c r="L43" s="8">
        <v>0</v>
      </c>
      <c r="M43" s="8">
        <v>0</v>
      </c>
      <c r="N43" s="43">
        <v>0</v>
      </c>
      <c r="O43" s="8">
        <v>0</v>
      </c>
      <c r="P43" s="44">
        <v>1294.369</v>
      </c>
    </row>
    <row r="44" spans="1:16" ht="12.75">
      <c r="A44" s="27" t="s">
        <v>25</v>
      </c>
      <c r="B44" s="43">
        <v>1784.5809999999997</v>
      </c>
      <c r="C44" s="8">
        <v>1784.5809999999997</v>
      </c>
      <c r="D44" s="10">
        <v>731.7000000000005</v>
      </c>
      <c r="E44" s="43">
        <v>1477.3109999999997</v>
      </c>
      <c r="F44" s="8">
        <v>1477.3109999999997</v>
      </c>
      <c r="G44" s="8">
        <v>563.174</v>
      </c>
      <c r="H44" s="8">
        <v>563.174</v>
      </c>
      <c r="I44" s="8">
        <v>585.3389999999997</v>
      </c>
      <c r="J44" s="8">
        <v>454.5230000000001</v>
      </c>
      <c r="K44" s="8">
        <v>1.25</v>
      </c>
      <c r="L44" s="8">
        <v>327.548</v>
      </c>
      <c r="M44" s="8">
        <v>0</v>
      </c>
      <c r="N44" s="43">
        <v>53.926</v>
      </c>
      <c r="O44" s="8">
        <v>0</v>
      </c>
      <c r="P44" s="44">
        <v>307.26999999999987</v>
      </c>
    </row>
    <row r="45" spans="1:16" ht="13.5" thickBot="1">
      <c r="A45" s="28" t="s">
        <v>55</v>
      </c>
      <c r="B45" s="45">
        <v>4091.243</v>
      </c>
      <c r="C45" s="12">
        <v>2231.243</v>
      </c>
      <c r="D45" s="16">
        <v>631.2999999999997</v>
      </c>
      <c r="E45" s="45">
        <v>3770.0029999999997</v>
      </c>
      <c r="F45" s="12">
        <v>1910.003</v>
      </c>
      <c r="G45" s="12">
        <v>1075.673</v>
      </c>
      <c r="H45" s="12">
        <v>1075.673</v>
      </c>
      <c r="I45" s="12">
        <v>799.357</v>
      </c>
      <c r="J45" s="12">
        <v>373.07000000000005</v>
      </c>
      <c r="K45" s="12">
        <v>0</v>
      </c>
      <c r="L45" s="12">
        <v>34.973</v>
      </c>
      <c r="M45" s="12">
        <v>1860</v>
      </c>
      <c r="N45" s="45">
        <v>65</v>
      </c>
      <c r="O45" s="12">
        <v>0</v>
      </c>
      <c r="P45" s="46">
        <v>321.24</v>
      </c>
    </row>
    <row r="46" spans="1:16" ht="13.5" thickBot="1">
      <c r="A46" s="3" t="s">
        <v>12</v>
      </c>
      <c r="B46" s="47">
        <f>SUM(B40:B45)</f>
        <v>15804.478000000001</v>
      </c>
      <c r="C46" s="24">
        <f aca="true" t="shared" si="4" ref="C46:O46">SUM(C40:C45)</f>
        <v>13672.503</v>
      </c>
      <c r="D46" s="20">
        <f t="shared" si="4"/>
        <v>5225.848000000002</v>
      </c>
      <c r="E46" s="47">
        <f t="shared" si="4"/>
        <v>13377.552</v>
      </c>
      <c r="F46" s="24">
        <f t="shared" si="4"/>
        <v>11248.407000000001</v>
      </c>
      <c r="G46" s="24">
        <f t="shared" si="4"/>
        <v>4643.925</v>
      </c>
      <c r="H46" s="24">
        <f t="shared" si="4"/>
        <v>4384.117</v>
      </c>
      <c r="I46" s="24">
        <f t="shared" si="4"/>
        <v>6189.2080000000005</v>
      </c>
      <c r="J46" s="24">
        <f t="shared" si="4"/>
        <v>4371.570000000001</v>
      </c>
      <c r="K46" s="24">
        <f t="shared" si="4"/>
        <v>64.25</v>
      </c>
      <c r="L46" s="24">
        <f t="shared" si="4"/>
        <v>620.169</v>
      </c>
      <c r="M46" s="24">
        <f t="shared" si="4"/>
        <v>1860</v>
      </c>
      <c r="N46" s="47">
        <f t="shared" si="4"/>
        <v>243.424</v>
      </c>
      <c r="O46" s="24">
        <f t="shared" si="4"/>
        <v>122.629</v>
      </c>
      <c r="P46" s="52">
        <f>SUM(P40:P45)</f>
        <v>2426.9259999999995</v>
      </c>
    </row>
    <row r="47" spans="1:16" ht="13.5" thickBot="1">
      <c r="A47" s="78" t="s">
        <v>36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80"/>
    </row>
    <row r="48" spans="1:16" ht="12.75">
      <c r="A48" s="26" t="s">
        <v>71</v>
      </c>
      <c r="B48" s="49">
        <v>2087.957</v>
      </c>
      <c r="C48" s="9">
        <v>622.7779999999999</v>
      </c>
      <c r="D48" s="18">
        <v>132.95200000000006</v>
      </c>
      <c r="E48" s="49">
        <v>2003.764</v>
      </c>
      <c r="F48" s="9">
        <v>538.5849999999999</v>
      </c>
      <c r="G48" s="9">
        <v>1481.978</v>
      </c>
      <c r="H48" s="9">
        <v>16.799</v>
      </c>
      <c r="I48" s="9">
        <v>457.2209999999998</v>
      </c>
      <c r="J48" s="9">
        <v>384.66199999999986</v>
      </c>
      <c r="K48" s="9">
        <v>4.565</v>
      </c>
      <c r="L48" s="9">
        <v>60</v>
      </c>
      <c r="M48" s="9">
        <v>0</v>
      </c>
      <c r="N48" s="49">
        <v>0</v>
      </c>
      <c r="O48" s="9">
        <v>0</v>
      </c>
      <c r="P48" s="50">
        <v>84.19299999999998</v>
      </c>
    </row>
    <row r="49" spans="1:16" ht="12.75">
      <c r="A49" s="27" t="s">
        <v>72</v>
      </c>
      <c r="B49" s="43">
        <v>603.5300000000002</v>
      </c>
      <c r="C49" s="8">
        <v>603.5300000000002</v>
      </c>
      <c r="D49" s="10">
        <v>128.0560000000002</v>
      </c>
      <c r="E49" s="43">
        <v>472.3320000000002</v>
      </c>
      <c r="F49" s="8">
        <v>472.3320000000002</v>
      </c>
      <c r="G49" s="8">
        <v>4.836000000000016</v>
      </c>
      <c r="H49" s="8">
        <v>4.836000000000016</v>
      </c>
      <c r="I49" s="8">
        <v>374.0050000000002</v>
      </c>
      <c r="J49" s="8">
        <v>264.87799999999993</v>
      </c>
      <c r="K49" s="8">
        <v>0.491</v>
      </c>
      <c r="L49" s="8">
        <v>93</v>
      </c>
      <c r="M49" s="8">
        <v>0</v>
      </c>
      <c r="N49" s="43">
        <v>0</v>
      </c>
      <c r="O49" s="8">
        <v>0</v>
      </c>
      <c r="P49" s="44">
        <v>131.19799999999998</v>
      </c>
    </row>
    <row r="50" spans="1:16" ht="12.75">
      <c r="A50" s="27" t="s">
        <v>73</v>
      </c>
      <c r="B50" s="43">
        <v>4411.653</v>
      </c>
      <c r="C50" s="8">
        <v>821.6530000000002</v>
      </c>
      <c r="D50" s="10">
        <v>110.82299999999998</v>
      </c>
      <c r="E50" s="43">
        <v>4215.279</v>
      </c>
      <c r="F50" s="8">
        <v>625.2790000000002</v>
      </c>
      <c r="G50" s="8">
        <v>134.87</v>
      </c>
      <c r="H50" s="8">
        <v>134.87</v>
      </c>
      <c r="I50" s="8">
        <v>436.40900000000056</v>
      </c>
      <c r="J50" s="8">
        <v>325.58599999999996</v>
      </c>
      <c r="K50" s="8">
        <v>0</v>
      </c>
      <c r="L50" s="8">
        <v>54</v>
      </c>
      <c r="M50" s="8">
        <v>3590</v>
      </c>
      <c r="N50" s="43">
        <v>0</v>
      </c>
      <c r="O50" s="8">
        <v>0</v>
      </c>
      <c r="P50" s="44">
        <v>196.374</v>
      </c>
    </row>
    <row r="51" spans="1:16" ht="12.75">
      <c r="A51" s="27" t="s">
        <v>37</v>
      </c>
      <c r="B51" s="43">
        <v>446.2659999999999</v>
      </c>
      <c r="C51" s="8">
        <v>446.2659999999999</v>
      </c>
      <c r="D51" s="10">
        <v>47.47500000000002</v>
      </c>
      <c r="E51" s="43">
        <v>395.2059999999999</v>
      </c>
      <c r="F51" s="8">
        <v>395.2059999999999</v>
      </c>
      <c r="G51" s="8">
        <v>8.055</v>
      </c>
      <c r="H51" s="8">
        <v>8.055</v>
      </c>
      <c r="I51" s="8">
        <v>287.1509999999999</v>
      </c>
      <c r="J51" s="8">
        <v>213.32299999999998</v>
      </c>
      <c r="K51" s="8">
        <v>0</v>
      </c>
      <c r="L51" s="8">
        <v>100</v>
      </c>
      <c r="M51" s="8">
        <v>0</v>
      </c>
      <c r="N51" s="43">
        <v>0</v>
      </c>
      <c r="O51" s="8">
        <v>0</v>
      </c>
      <c r="P51" s="44">
        <v>51.059999999999995</v>
      </c>
    </row>
    <row r="52" spans="1:16" ht="12.75">
      <c r="A52" s="27" t="s">
        <v>74</v>
      </c>
      <c r="B52" s="43">
        <v>1144.8960000000002</v>
      </c>
      <c r="C52" s="8">
        <v>1144.8960000000002</v>
      </c>
      <c r="D52" s="10">
        <v>342.0410000000001</v>
      </c>
      <c r="E52" s="43">
        <v>944.0050000000002</v>
      </c>
      <c r="F52" s="8">
        <v>944.0050000000002</v>
      </c>
      <c r="G52" s="8">
        <v>29.130000000000003</v>
      </c>
      <c r="H52" s="8">
        <v>29.130000000000003</v>
      </c>
      <c r="I52" s="8">
        <v>716.3210000000003</v>
      </c>
      <c r="J52" s="8">
        <v>430.675</v>
      </c>
      <c r="K52" s="8">
        <v>5.544</v>
      </c>
      <c r="L52" s="8">
        <v>193.01</v>
      </c>
      <c r="M52" s="8">
        <v>0</v>
      </c>
      <c r="N52" s="43">
        <v>0</v>
      </c>
      <c r="O52" s="8">
        <v>0</v>
      </c>
      <c r="P52" s="44">
        <v>200.891</v>
      </c>
    </row>
    <row r="53" spans="1:16" ht="12.75">
      <c r="A53" s="27" t="s">
        <v>87</v>
      </c>
      <c r="B53" s="43">
        <v>4934.7119999999995</v>
      </c>
      <c r="C53" s="8">
        <v>4920.951999999999</v>
      </c>
      <c r="D53" s="10">
        <v>1765.9939999999997</v>
      </c>
      <c r="E53" s="43">
        <v>3912.1479999999992</v>
      </c>
      <c r="F53" s="8">
        <v>3898.387999999999</v>
      </c>
      <c r="G53" s="8">
        <v>140.53599999999997</v>
      </c>
      <c r="H53" s="8">
        <v>126.776</v>
      </c>
      <c r="I53" s="8">
        <v>3643.369999999999</v>
      </c>
      <c r="J53" s="8">
        <v>2740.202</v>
      </c>
      <c r="K53" s="8">
        <v>128.242</v>
      </c>
      <c r="L53" s="8">
        <v>0</v>
      </c>
      <c r="M53" s="8">
        <v>0</v>
      </c>
      <c r="N53" s="43">
        <v>103</v>
      </c>
      <c r="O53" s="8">
        <v>103</v>
      </c>
      <c r="P53" s="44">
        <v>1022.5640000000001</v>
      </c>
    </row>
    <row r="54" spans="1:16" ht="13.5" thickBot="1">
      <c r="A54" s="28" t="s">
        <v>88</v>
      </c>
      <c r="B54" s="45">
        <v>1475.3090000000002</v>
      </c>
      <c r="C54" s="12">
        <v>775.3090000000001</v>
      </c>
      <c r="D54" s="16">
        <v>140.2349999999999</v>
      </c>
      <c r="E54" s="45">
        <v>1212.5030000000002</v>
      </c>
      <c r="F54" s="12">
        <v>512.503</v>
      </c>
      <c r="G54" s="12">
        <v>39.823</v>
      </c>
      <c r="H54" s="12">
        <v>39.823</v>
      </c>
      <c r="I54" s="12">
        <v>471.02700000000004</v>
      </c>
      <c r="J54" s="12">
        <v>369.91100000000006</v>
      </c>
      <c r="K54" s="12">
        <v>1.653</v>
      </c>
      <c r="L54" s="12">
        <v>0</v>
      </c>
      <c r="M54" s="12">
        <v>700</v>
      </c>
      <c r="N54" s="45">
        <v>0</v>
      </c>
      <c r="O54" s="12">
        <v>0</v>
      </c>
      <c r="P54" s="46">
        <v>262.80600000000004</v>
      </c>
    </row>
    <row r="55" spans="1:16" ht="13.5" thickBot="1">
      <c r="A55" s="3" t="s">
        <v>12</v>
      </c>
      <c r="B55" s="47">
        <f>SUM(B48:B54)</f>
        <v>15104.323</v>
      </c>
      <c r="C55" s="24">
        <f aca="true" t="shared" si="5" ref="C55:O55">SUM(C48:C54)</f>
        <v>9335.384</v>
      </c>
      <c r="D55" s="20">
        <f t="shared" si="5"/>
        <v>2667.576</v>
      </c>
      <c r="E55" s="47">
        <f>SUM(E48:E54)</f>
        <v>13155.237000000001</v>
      </c>
      <c r="F55" s="24">
        <f t="shared" si="5"/>
        <v>7386.298</v>
      </c>
      <c r="G55" s="24">
        <f t="shared" si="5"/>
        <v>1839.2280000000005</v>
      </c>
      <c r="H55" s="24">
        <f t="shared" si="5"/>
        <v>360.289</v>
      </c>
      <c r="I55" s="24">
        <f t="shared" si="5"/>
        <v>6385.504</v>
      </c>
      <c r="J55" s="24">
        <f t="shared" si="5"/>
        <v>4729.237</v>
      </c>
      <c r="K55" s="24">
        <f t="shared" si="5"/>
        <v>140.49499999999998</v>
      </c>
      <c r="L55" s="24">
        <f t="shared" si="5"/>
        <v>500.01</v>
      </c>
      <c r="M55" s="24">
        <f t="shared" si="5"/>
        <v>4290</v>
      </c>
      <c r="N55" s="47">
        <f t="shared" si="5"/>
        <v>103</v>
      </c>
      <c r="O55" s="24">
        <f t="shared" si="5"/>
        <v>103</v>
      </c>
      <c r="P55" s="52">
        <f>SUM(P48:P54)</f>
        <v>1949.0860000000002</v>
      </c>
    </row>
    <row r="56" spans="1:16" ht="13.5" thickBot="1">
      <c r="A56" s="81" t="s">
        <v>26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7"/>
    </row>
    <row r="57" spans="1:16" ht="12.75">
      <c r="A57" s="26" t="s">
        <v>27</v>
      </c>
      <c r="B57" s="49">
        <v>974.6360000000001</v>
      </c>
      <c r="C57" s="9">
        <v>974.6360000000001</v>
      </c>
      <c r="D57" s="15">
        <v>170.42099999999994</v>
      </c>
      <c r="E57" s="49">
        <v>799.7070000000001</v>
      </c>
      <c r="F57" s="9">
        <v>799.7070000000001</v>
      </c>
      <c r="G57" s="9">
        <v>76.577</v>
      </c>
      <c r="H57" s="9">
        <v>76.577</v>
      </c>
      <c r="I57" s="9">
        <v>638.3930000000001</v>
      </c>
      <c r="J57" s="9">
        <v>512.271</v>
      </c>
      <c r="K57" s="9">
        <v>0</v>
      </c>
      <c r="L57" s="9">
        <v>84.73700000000001</v>
      </c>
      <c r="M57" s="9">
        <v>0</v>
      </c>
      <c r="N57" s="49">
        <v>0</v>
      </c>
      <c r="O57" s="9">
        <v>0</v>
      </c>
      <c r="P57" s="50">
        <v>174.929</v>
      </c>
    </row>
    <row r="58" spans="1:16" ht="12.75">
      <c r="A58" s="27" t="s">
        <v>56</v>
      </c>
      <c r="B58" s="43">
        <v>701.728</v>
      </c>
      <c r="C58" s="8">
        <v>701.728</v>
      </c>
      <c r="D58" s="11">
        <v>16.41999999999996</v>
      </c>
      <c r="E58" s="43">
        <v>538.3</v>
      </c>
      <c r="F58" s="8">
        <v>538.3</v>
      </c>
      <c r="G58" s="8">
        <v>312.58799999999997</v>
      </c>
      <c r="H58" s="8">
        <v>312.58799999999997</v>
      </c>
      <c r="I58" s="8">
        <v>199.712</v>
      </c>
      <c r="J58" s="8">
        <v>177.29200000000003</v>
      </c>
      <c r="K58" s="8">
        <v>0</v>
      </c>
      <c r="L58" s="8">
        <v>26</v>
      </c>
      <c r="M58" s="8">
        <v>0</v>
      </c>
      <c r="N58" s="43">
        <v>0</v>
      </c>
      <c r="O58" s="8">
        <v>0</v>
      </c>
      <c r="P58" s="44">
        <v>163.42800000000005</v>
      </c>
    </row>
    <row r="59" spans="1:16" ht="12.75">
      <c r="A59" s="28" t="s">
        <v>58</v>
      </c>
      <c r="B59" s="45">
        <v>681.303</v>
      </c>
      <c r="C59" s="12">
        <v>681.303</v>
      </c>
      <c r="D59" s="67">
        <v>74.00999999999999</v>
      </c>
      <c r="E59" s="45">
        <v>542.8510000000001</v>
      </c>
      <c r="F59" s="12">
        <v>542.8510000000001</v>
      </c>
      <c r="G59" s="12">
        <v>33.665</v>
      </c>
      <c r="H59" s="12">
        <v>33.665</v>
      </c>
      <c r="I59" s="12">
        <v>490.93000000000006</v>
      </c>
      <c r="J59" s="12">
        <v>391.512</v>
      </c>
      <c r="K59" s="12">
        <v>0</v>
      </c>
      <c r="L59" s="12">
        <v>18.256</v>
      </c>
      <c r="M59" s="12">
        <v>0</v>
      </c>
      <c r="N59" s="45">
        <v>0</v>
      </c>
      <c r="O59" s="12">
        <v>0</v>
      </c>
      <c r="P59" s="54">
        <v>138.4519999999999</v>
      </c>
    </row>
    <row r="60" spans="1:16" ht="13.5" thickBot="1">
      <c r="A60" s="27" t="s">
        <v>57</v>
      </c>
      <c r="B60" s="43">
        <v>1219.7890000000002</v>
      </c>
      <c r="C60" s="8">
        <v>1219.7890000000002</v>
      </c>
      <c r="D60" s="11">
        <v>325.001</v>
      </c>
      <c r="E60" s="43">
        <v>958.9040000000002</v>
      </c>
      <c r="F60" s="8">
        <v>958.9040000000002</v>
      </c>
      <c r="G60" s="8">
        <v>52.96</v>
      </c>
      <c r="H60" s="8">
        <v>52.96</v>
      </c>
      <c r="I60" s="8">
        <v>903.1440000000002</v>
      </c>
      <c r="J60" s="8">
        <v>681.8700000000001</v>
      </c>
      <c r="K60" s="8">
        <v>2.8</v>
      </c>
      <c r="L60" s="8">
        <v>0</v>
      </c>
      <c r="M60" s="8">
        <v>0</v>
      </c>
      <c r="N60" s="43">
        <v>0</v>
      </c>
      <c r="O60" s="8">
        <v>0</v>
      </c>
      <c r="P60" s="44">
        <v>260.885</v>
      </c>
    </row>
    <row r="61" spans="1:16" ht="13.5" thickBot="1">
      <c r="A61" s="3" t="s">
        <v>12</v>
      </c>
      <c r="B61" s="47">
        <f>SUM(B57:B60)</f>
        <v>3577.456</v>
      </c>
      <c r="C61" s="24">
        <f aca="true" t="shared" si="6" ref="C61:O61">SUM(C57:C60)</f>
        <v>3577.456</v>
      </c>
      <c r="D61" s="20">
        <f t="shared" si="6"/>
        <v>585.8519999999999</v>
      </c>
      <c r="E61" s="20">
        <f t="shared" si="6"/>
        <v>2839.7620000000006</v>
      </c>
      <c r="F61" s="24">
        <f>SUM(F57:F60)</f>
        <v>2839.7620000000006</v>
      </c>
      <c r="G61" s="24">
        <f t="shared" si="6"/>
        <v>475.78999999999996</v>
      </c>
      <c r="H61" s="24">
        <f t="shared" si="6"/>
        <v>475.78999999999996</v>
      </c>
      <c r="I61" s="24">
        <f t="shared" si="6"/>
        <v>2232.1790000000005</v>
      </c>
      <c r="J61" s="24">
        <f t="shared" si="6"/>
        <v>1762.9450000000002</v>
      </c>
      <c r="K61" s="24">
        <f t="shared" si="6"/>
        <v>2.8</v>
      </c>
      <c r="L61" s="24">
        <f t="shared" si="6"/>
        <v>128.993</v>
      </c>
      <c r="M61" s="24">
        <f t="shared" si="6"/>
        <v>0</v>
      </c>
      <c r="N61" s="47">
        <f t="shared" si="6"/>
        <v>0</v>
      </c>
      <c r="O61" s="24">
        <f t="shared" si="6"/>
        <v>0</v>
      </c>
      <c r="P61" s="52">
        <f>SUM(P57:P60)</f>
        <v>737.694</v>
      </c>
    </row>
    <row r="62" spans="1:16" ht="13.5" thickBot="1">
      <c r="A62" s="73" t="s">
        <v>77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7"/>
    </row>
    <row r="63" spans="1:16" ht="12.75">
      <c r="A63" s="26" t="s">
        <v>59</v>
      </c>
      <c r="B63" s="49">
        <v>5293.813</v>
      </c>
      <c r="C63" s="9">
        <v>2551.8129999999996</v>
      </c>
      <c r="D63" s="18">
        <v>540.6710000000003</v>
      </c>
      <c r="E63" s="49">
        <v>4687.575</v>
      </c>
      <c r="F63" s="9">
        <v>1945.5749999999996</v>
      </c>
      <c r="G63" s="9">
        <v>3159.2229999999995</v>
      </c>
      <c r="H63" s="9">
        <v>417.2230000000004</v>
      </c>
      <c r="I63" s="9">
        <v>1513.2960000000003</v>
      </c>
      <c r="J63" s="9">
        <v>1038.5819999999997</v>
      </c>
      <c r="K63" s="9">
        <v>15.056</v>
      </c>
      <c r="L63" s="9">
        <v>0</v>
      </c>
      <c r="M63" s="9">
        <v>0</v>
      </c>
      <c r="N63" s="49">
        <v>161668</v>
      </c>
      <c r="O63" s="9">
        <v>156995</v>
      </c>
      <c r="P63" s="50">
        <v>606.238</v>
      </c>
    </row>
    <row r="64" spans="1:16" ht="12.75">
      <c r="A64" s="27" t="s">
        <v>60</v>
      </c>
      <c r="B64" s="43">
        <v>1830.4209999999996</v>
      </c>
      <c r="C64" s="8">
        <v>1830.4209999999996</v>
      </c>
      <c r="D64" s="10">
        <v>474.14099999999985</v>
      </c>
      <c r="E64" s="43">
        <v>1549.7519999999997</v>
      </c>
      <c r="F64" s="8">
        <v>1549.7519999999997</v>
      </c>
      <c r="G64" s="8">
        <v>608.111</v>
      </c>
      <c r="H64" s="8">
        <v>608.111</v>
      </c>
      <c r="I64" s="8">
        <v>874.5659999999997</v>
      </c>
      <c r="J64" s="8">
        <v>634.1969999999999</v>
      </c>
      <c r="K64" s="8">
        <v>8.5</v>
      </c>
      <c r="L64" s="8">
        <v>58.575</v>
      </c>
      <c r="M64" s="8">
        <v>0</v>
      </c>
      <c r="N64" s="43">
        <v>0</v>
      </c>
      <c r="O64" s="8">
        <v>0</v>
      </c>
      <c r="P64" s="44">
        <v>280.66899999999987</v>
      </c>
    </row>
    <row r="65" spans="1:16" ht="12.75">
      <c r="A65" s="27" t="s">
        <v>28</v>
      </c>
      <c r="B65" s="43">
        <v>226.99999999999997</v>
      </c>
      <c r="C65" s="8">
        <v>226.99999999999997</v>
      </c>
      <c r="D65" s="10">
        <v>30.899999999999963</v>
      </c>
      <c r="E65" s="43">
        <v>202.09999999999997</v>
      </c>
      <c r="F65" s="8">
        <v>202.09999999999997</v>
      </c>
      <c r="G65" s="8">
        <v>38.3</v>
      </c>
      <c r="H65" s="8">
        <v>38.3</v>
      </c>
      <c r="I65" s="8">
        <v>163.79999999999995</v>
      </c>
      <c r="J65" s="8">
        <v>117.89999999999999</v>
      </c>
      <c r="K65" s="8">
        <v>0</v>
      </c>
      <c r="L65" s="8">
        <v>0</v>
      </c>
      <c r="M65" s="8">
        <v>0</v>
      </c>
      <c r="N65" s="43">
        <v>0</v>
      </c>
      <c r="O65" s="8">
        <v>0</v>
      </c>
      <c r="P65" s="44">
        <v>24.900000000000002</v>
      </c>
    </row>
    <row r="66" spans="1:16" ht="13.5" thickBot="1">
      <c r="A66" s="28" t="s">
        <v>61</v>
      </c>
      <c r="B66" s="45">
        <v>4816.892000000002</v>
      </c>
      <c r="C66" s="12">
        <v>2460.892000000001</v>
      </c>
      <c r="D66" s="16">
        <v>940.4400000000005</v>
      </c>
      <c r="E66" s="45">
        <v>4261.362000000002</v>
      </c>
      <c r="F66" s="12">
        <v>1905.3620000000014</v>
      </c>
      <c r="G66" s="12">
        <v>923.745</v>
      </c>
      <c r="H66" s="12">
        <v>923.745</v>
      </c>
      <c r="I66" s="12">
        <v>955.5960000000018</v>
      </c>
      <c r="J66" s="12">
        <v>806.4949999999999</v>
      </c>
      <c r="K66" s="12">
        <v>0.949</v>
      </c>
      <c r="L66" s="12">
        <v>25.072</v>
      </c>
      <c r="M66" s="12">
        <v>2356</v>
      </c>
      <c r="N66" s="45">
        <v>2540</v>
      </c>
      <c r="O66" s="12">
        <v>0</v>
      </c>
      <c r="P66" s="46">
        <v>555.5299999999999</v>
      </c>
    </row>
    <row r="67" spans="1:16" ht="13.5" thickBot="1">
      <c r="A67" s="3" t="s">
        <v>12</v>
      </c>
      <c r="B67" s="47">
        <f>SUM(B63:B66)</f>
        <v>12168.126</v>
      </c>
      <c r="C67" s="24">
        <f aca="true" t="shared" si="7" ref="C67:O67">SUM(C63:C66)</f>
        <v>7070.126</v>
      </c>
      <c r="D67" s="20">
        <f t="shared" si="7"/>
        <v>1986.1520000000005</v>
      </c>
      <c r="E67" s="47">
        <f t="shared" si="7"/>
        <v>10700.789</v>
      </c>
      <c r="F67" s="24">
        <f t="shared" si="7"/>
        <v>5602.789000000001</v>
      </c>
      <c r="G67" s="24">
        <f t="shared" si="7"/>
        <v>4729.379</v>
      </c>
      <c r="H67" s="24">
        <f t="shared" si="7"/>
        <v>1987.3790000000004</v>
      </c>
      <c r="I67" s="24">
        <f t="shared" si="7"/>
        <v>3507.258000000002</v>
      </c>
      <c r="J67" s="24">
        <f t="shared" si="7"/>
        <v>2597.1739999999995</v>
      </c>
      <c r="K67" s="24">
        <f t="shared" si="7"/>
        <v>24.505</v>
      </c>
      <c r="L67" s="24">
        <f t="shared" si="7"/>
        <v>83.647</v>
      </c>
      <c r="M67" s="24">
        <f t="shared" si="7"/>
        <v>2356</v>
      </c>
      <c r="N67" s="47">
        <f t="shared" si="7"/>
        <v>164208</v>
      </c>
      <c r="O67" s="24">
        <f t="shared" si="7"/>
        <v>156995</v>
      </c>
      <c r="P67" s="52">
        <f>SUM(P63:P66)</f>
        <v>1467.3369999999998</v>
      </c>
    </row>
    <row r="68" spans="1:16" ht="13.5" thickBot="1">
      <c r="A68" s="73" t="s">
        <v>29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7"/>
    </row>
    <row r="69" spans="1:16" ht="12.75">
      <c r="A69" s="26" t="s">
        <v>62</v>
      </c>
      <c r="B69" s="49">
        <v>1227.3979999999997</v>
      </c>
      <c r="C69" s="9">
        <v>753.6379999999998</v>
      </c>
      <c r="D69" s="18">
        <v>195.0499999999999</v>
      </c>
      <c r="E69" s="49">
        <v>1035.0309999999997</v>
      </c>
      <c r="F69" s="9">
        <v>561.2709999999998</v>
      </c>
      <c r="G69" s="9">
        <v>542.403</v>
      </c>
      <c r="H69" s="9">
        <v>68.64300000000003</v>
      </c>
      <c r="I69" s="9">
        <v>465.2509999999997</v>
      </c>
      <c r="J69" s="9">
        <v>330.459</v>
      </c>
      <c r="K69" s="9">
        <v>1.3920000000000001</v>
      </c>
      <c r="L69" s="9">
        <v>25.985</v>
      </c>
      <c r="M69" s="9">
        <v>0</v>
      </c>
      <c r="N69" s="49">
        <v>0</v>
      </c>
      <c r="O69" s="9">
        <v>0</v>
      </c>
      <c r="P69" s="50">
        <v>192.36699999999993</v>
      </c>
    </row>
    <row r="70" spans="1:16" ht="12.75">
      <c r="A70" s="27" t="s">
        <v>30</v>
      </c>
      <c r="B70" s="43">
        <v>7568.628</v>
      </c>
      <c r="C70" s="8">
        <v>574.6279999999998</v>
      </c>
      <c r="D70" s="10">
        <v>91.55499999999981</v>
      </c>
      <c r="E70" s="43">
        <v>7350.522</v>
      </c>
      <c r="F70" s="8">
        <v>356.5219999999998</v>
      </c>
      <c r="G70" s="8">
        <v>9.42</v>
      </c>
      <c r="H70" s="8">
        <v>9.42</v>
      </c>
      <c r="I70" s="8">
        <v>300.41100000000006</v>
      </c>
      <c r="J70" s="8">
        <v>242.181</v>
      </c>
      <c r="K70" s="8">
        <v>6.691000000000001</v>
      </c>
      <c r="L70" s="8">
        <v>40</v>
      </c>
      <c r="M70" s="8">
        <v>6994</v>
      </c>
      <c r="N70" s="43">
        <v>0</v>
      </c>
      <c r="O70" s="8">
        <v>0</v>
      </c>
      <c r="P70" s="44">
        <v>218.106</v>
      </c>
    </row>
    <row r="71" spans="1:16" ht="12.75">
      <c r="A71" s="27" t="s">
        <v>63</v>
      </c>
      <c r="B71" s="43">
        <v>3459.7300000000005</v>
      </c>
      <c r="C71" s="8">
        <v>414.41999999999996</v>
      </c>
      <c r="D71" s="10">
        <v>72</v>
      </c>
      <c r="E71" s="43">
        <v>3371.5300000000007</v>
      </c>
      <c r="F71" s="8">
        <v>326.21999999999997</v>
      </c>
      <c r="G71" s="8">
        <v>5</v>
      </c>
      <c r="H71" s="8">
        <v>5</v>
      </c>
      <c r="I71" s="8">
        <v>320.7800000000002</v>
      </c>
      <c r="J71" s="8">
        <v>284.378</v>
      </c>
      <c r="K71" s="8">
        <v>0.44000000000000006</v>
      </c>
      <c r="L71" s="8">
        <v>0</v>
      </c>
      <c r="M71" s="8">
        <v>3045.3100000000004</v>
      </c>
      <c r="N71" s="43">
        <v>0</v>
      </c>
      <c r="O71" s="8">
        <v>0</v>
      </c>
      <c r="P71" s="44">
        <v>88.19999999999999</v>
      </c>
    </row>
    <row r="72" spans="1:16" ht="12.75">
      <c r="A72" s="27" t="s">
        <v>31</v>
      </c>
      <c r="B72" s="43">
        <v>2782.043</v>
      </c>
      <c r="C72" s="8">
        <v>2704.043</v>
      </c>
      <c r="D72" s="10">
        <v>1304.099999999999</v>
      </c>
      <c r="E72" s="43">
        <v>2582.543</v>
      </c>
      <c r="F72" s="8">
        <v>2504.543</v>
      </c>
      <c r="G72" s="8">
        <v>1364.4249999999997</v>
      </c>
      <c r="H72" s="8">
        <v>1286.4249999999997</v>
      </c>
      <c r="I72" s="8">
        <v>1198.0010000000004</v>
      </c>
      <c r="J72" s="8">
        <v>856.2210000000003</v>
      </c>
      <c r="K72" s="8">
        <v>20.117</v>
      </c>
      <c r="L72" s="8">
        <v>0</v>
      </c>
      <c r="M72" s="8">
        <v>0</v>
      </c>
      <c r="N72" s="43">
        <v>17</v>
      </c>
      <c r="O72" s="8">
        <v>8</v>
      </c>
      <c r="P72" s="44">
        <v>199.49999999999997</v>
      </c>
    </row>
    <row r="73" spans="1:16" ht="12.75">
      <c r="A73" s="27" t="s">
        <v>32</v>
      </c>
      <c r="B73" s="43">
        <v>13637.350999999999</v>
      </c>
      <c r="C73" s="8">
        <v>1220.63</v>
      </c>
      <c r="D73" s="10">
        <v>418.669</v>
      </c>
      <c r="E73" s="43">
        <v>13374.304999999998</v>
      </c>
      <c r="F73" s="8">
        <v>957.5840000000001</v>
      </c>
      <c r="G73" s="8">
        <v>0</v>
      </c>
      <c r="H73" s="8">
        <v>0</v>
      </c>
      <c r="I73" s="8">
        <v>1018.9560000000001</v>
      </c>
      <c r="J73" s="8">
        <v>606.486</v>
      </c>
      <c r="K73" s="8">
        <v>12355.348999999998</v>
      </c>
      <c r="L73" s="8">
        <v>0</v>
      </c>
      <c r="M73" s="8">
        <v>0</v>
      </c>
      <c r="N73" s="43">
        <v>0</v>
      </c>
      <c r="O73" s="8">
        <v>0</v>
      </c>
      <c r="P73" s="44">
        <v>263.046</v>
      </c>
    </row>
    <row r="74" spans="1:16" ht="13.5" thickBot="1">
      <c r="A74" s="28" t="s">
        <v>64</v>
      </c>
      <c r="B74" s="45">
        <v>5149.76</v>
      </c>
      <c r="C74" s="12">
        <v>356.8600000000001</v>
      </c>
      <c r="D74" s="16">
        <v>80.64000000000001</v>
      </c>
      <c r="E74" s="45">
        <v>5090.63</v>
      </c>
      <c r="F74" s="12">
        <v>297.73000000000013</v>
      </c>
      <c r="G74" s="12">
        <v>9.81</v>
      </c>
      <c r="H74" s="12">
        <v>9.81</v>
      </c>
      <c r="I74" s="12">
        <v>282.22000000000025</v>
      </c>
      <c r="J74" s="12">
        <v>236.14000000000001</v>
      </c>
      <c r="K74" s="12">
        <v>0.7</v>
      </c>
      <c r="L74" s="12">
        <v>0</v>
      </c>
      <c r="M74" s="12">
        <v>4797.9</v>
      </c>
      <c r="N74" s="45">
        <v>0</v>
      </c>
      <c r="O74" s="12">
        <v>0</v>
      </c>
      <c r="P74" s="46">
        <v>59.13000000000002</v>
      </c>
    </row>
    <row r="75" spans="1:16" ht="13.5" thickBot="1">
      <c r="A75" s="3" t="s">
        <v>12</v>
      </c>
      <c r="B75" s="47">
        <f>SUM(B69:B74)</f>
        <v>33824.91</v>
      </c>
      <c r="C75" s="24">
        <f aca="true" t="shared" si="8" ref="C75:O75">SUM(C69:C74)</f>
        <v>6024.218999999999</v>
      </c>
      <c r="D75" s="20">
        <f t="shared" si="8"/>
        <v>2162.0139999999983</v>
      </c>
      <c r="E75" s="47">
        <f t="shared" si="8"/>
        <v>32804.560999999994</v>
      </c>
      <c r="F75" s="24">
        <f t="shared" si="8"/>
        <v>5003.87</v>
      </c>
      <c r="G75" s="24">
        <f t="shared" si="8"/>
        <v>1931.0579999999995</v>
      </c>
      <c r="H75" s="24">
        <f t="shared" si="8"/>
        <v>1379.2979999999998</v>
      </c>
      <c r="I75" s="24">
        <f t="shared" si="8"/>
        <v>3585.6190000000006</v>
      </c>
      <c r="J75" s="24">
        <f>SUM(J69:J74)</f>
        <v>2555.8650000000002</v>
      </c>
      <c r="K75" s="24">
        <f t="shared" si="8"/>
        <v>12384.688999999998</v>
      </c>
      <c r="L75" s="24">
        <f t="shared" si="8"/>
        <v>65.985</v>
      </c>
      <c r="M75" s="24">
        <f t="shared" si="8"/>
        <v>14837.210000000001</v>
      </c>
      <c r="N75" s="47">
        <f t="shared" si="8"/>
        <v>17</v>
      </c>
      <c r="O75" s="24">
        <f t="shared" si="8"/>
        <v>8</v>
      </c>
      <c r="P75" s="52">
        <f>SUM(P69:P74)</f>
        <v>1020.3489999999998</v>
      </c>
    </row>
    <row r="76" spans="1:16" ht="13.5" thickBot="1">
      <c r="A76" s="73" t="s">
        <v>33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7"/>
    </row>
    <row r="77" spans="1:16" ht="12.75">
      <c r="A77" s="29" t="s">
        <v>65</v>
      </c>
      <c r="B77" s="49">
        <v>76700.274</v>
      </c>
      <c r="C77" s="9">
        <v>1254.4920000000002</v>
      </c>
      <c r="D77" s="18">
        <v>186.85799999999983</v>
      </c>
      <c r="E77" s="55">
        <v>76289.73400000001</v>
      </c>
      <c r="F77" s="9">
        <v>843.9520000000002</v>
      </c>
      <c r="G77" s="9">
        <v>38.004999999999995</v>
      </c>
      <c r="H77" s="9">
        <v>17.195000000000007</v>
      </c>
      <c r="I77" s="9">
        <v>769.4460000000036</v>
      </c>
      <c r="J77" s="9">
        <v>483.856</v>
      </c>
      <c r="K77" s="9">
        <v>71909.425</v>
      </c>
      <c r="L77" s="9">
        <v>293.85799999999995</v>
      </c>
      <c r="M77" s="9">
        <v>3279</v>
      </c>
      <c r="N77" s="49">
        <v>0</v>
      </c>
      <c r="O77" s="18">
        <v>0</v>
      </c>
      <c r="P77" s="50">
        <v>410.53999999999996</v>
      </c>
    </row>
    <row r="78" spans="1:16" ht="12.75">
      <c r="A78" s="30" t="s">
        <v>68</v>
      </c>
      <c r="B78" s="43">
        <v>1046.176</v>
      </c>
      <c r="C78" s="8">
        <v>452.9799999999999</v>
      </c>
      <c r="D78" s="10">
        <v>115.32800000000003</v>
      </c>
      <c r="E78" s="56">
        <v>1025.338</v>
      </c>
      <c r="F78" s="8">
        <v>432.1419999999999</v>
      </c>
      <c r="G78" s="8">
        <v>30.300000000000004</v>
      </c>
      <c r="H78" s="8">
        <v>30.300000000000004</v>
      </c>
      <c r="I78" s="8">
        <v>401.842</v>
      </c>
      <c r="J78" s="8">
        <v>284.334</v>
      </c>
      <c r="K78" s="8">
        <v>0</v>
      </c>
      <c r="L78" s="8">
        <v>0</v>
      </c>
      <c r="M78" s="8">
        <v>593.196</v>
      </c>
      <c r="N78" s="43">
        <v>0</v>
      </c>
      <c r="O78" s="10">
        <v>0</v>
      </c>
      <c r="P78" s="44">
        <v>20.838</v>
      </c>
    </row>
    <row r="79" spans="1:16" ht="12.75">
      <c r="A79" s="30" t="s">
        <v>69</v>
      </c>
      <c r="B79" s="43">
        <v>352.86</v>
      </c>
      <c r="C79" s="8">
        <v>352.86</v>
      </c>
      <c r="D79" s="10">
        <v>106.3290000000001</v>
      </c>
      <c r="E79" s="56">
        <v>296.366</v>
      </c>
      <c r="F79" s="8">
        <v>296.366</v>
      </c>
      <c r="G79" s="8">
        <v>13.48</v>
      </c>
      <c r="H79" s="8">
        <v>13.48</v>
      </c>
      <c r="I79" s="8">
        <v>281.681</v>
      </c>
      <c r="J79" s="8">
        <v>220.34699999999995</v>
      </c>
      <c r="K79" s="8">
        <v>1.205</v>
      </c>
      <c r="L79" s="8">
        <v>0</v>
      </c>
      <c r="M79" s="8">
        <v>0</v>
      </c>
      <c r="N79" s="43">
        <v>0</v>
      </c>
      <c r="O79" s="10">
        <v>0</v>
      </c>
      <c r="P79" s="44">
        <v>56.49400000000001</v>
      </c>
    </row>
    <row r="80" spans="1:16" ht="12.75">
      <c r="A80" s="31" t="s">
        <v>70</v>
      </c>
      <c r="B80" s="43">
        <v>831.5980000000001</v>
      </c>
      <c r="C80" s="8">
        <v>831.5980000000001</v>
      </c>
      <c r="D80" s="10">
        <v>295.68500000000023</v>
      </c>
      <c r="E80" s="56">
        <v>761.0060000000001</v>
      </c>
      <c r="F80" s="8">
        <v>761.0060000000001</v>
      </c>
      <c r="G80" s="8">
        <v>210.16600000000008</v>
      </c>
      <c r="H80" s="8">
        <v>210.16600000000008</v>
      </c>
      <c r="I80" s="8">
        <v>506.39700000000005</v>
      </c>
      <c r="J80" s="8">
        <v>406.07700000000006</v>
      </c>
      <c r="K80" s="8">
        <v>0.382</v>
      </c>
      <c r="L80" s="8">
        <v>18.561</v>
      </c>
      <c r="M80" s="8">
        <v>25.5</v>
      </c>
      <c r="N80" s="43">
        <v>0.08</v>
      </c>
      <c r="O80" s="10">
        <v>0.08</v>
      </c>
      <c r="P80" s="44">
        <v>70.592</v>
      </c>
    </row>
    <row r="81" spans="1:16" ht="12.75">
      <c r="A81" s="30" t="s">
        <v>66</v>
      </c>
      <c r="B81" s="43">
        <v>1106.811</v>
      </c>
      <c r="C81" s="8">
        <v>1106.811</v>
      </c>
      <c r="D81" s="10">
        <v>238.04300000000006</v>
      </c>
      <c r="E81" s="56">
        <v>744.2509999999999</v>
      </c>
      <c r="F81" s="8">
        <v>744.2509999999999</v>
      </c>
      <c r="G81" s="8">
        <v>84.69</v>
      </c>
      <c r="H81" s="8">
        <v>84.69</v>
      </c>
      <c r="I81" s="8">
        <v>656.4189999999999</v>
      </c>
      <c r="J81" s="8">
        <v>475.8709999999999</v>
      </c>
      <c r="K81" s="8">
        <v>3.142</v>
      </c>
      <c r="L81" s="8">
        <v>0</v>
      </c>
      <c r="M81" s="8">
        <v>0</v>
      </c>
      <c r="N81" s="43">
        <v>0</v>
      </c>
      <c r="O81" s="10">
        <v>0</v>
      </c>
      <c r="P81" s="44">
        <v>362.56000000000006</v>
      </c>
    </row>
    <row r="82" spans="1:16" ht="12.75">
      <c r="A82" s="30" t="s">
        <v>67</v>
      </c>
      <c r="B82" s="43">
        <v>1346.3879999999997</v>
      </c>
      <c r="C82" s="8">
        <v>1346.3879999999997</v>
      </c>
      <c r="D82" s="10">
        <v>274.4709999999998</v>
      </c>
      <c r="E82" s="56">
        <v>1029.5459999999994</v>
      </c>
      <c r="F82" s="8">
        <v>1029.5459999999994</v>
      </c>
      <c r="G82" s="8">
        <v>127.14699999999999</v>
      </c>
      <c r="H82" s="8">
        <v>127.14699999999999</v>
      </c>
      <c r="I82" s="8">
        <v>898.0889999999995</v>
      </c>
      <c r="J82" s="8">
        <v>824.933</v>
      </c>
      <c r="K82" s="8">
        <v>4.31</v>
      </c>
      <c r="L82" s="8">
        <v>0</v>
      </c>
      <c r="M82" s="8">
        <v>0</v>
      </c>
      <c r="N82" s="43">
        <v>0</v>
      </c>
      <c r="O82" s="10">
        <v>0</v>
      </c>
      <c r="P82" s="44">
        <v>316.8420000000002</v>
      </c>
    </row>
    <row r="83" spans="1:16" ht="12.75">
      <c r="A83" s="30" t="s">
        <v>34</v>
      </c>
      <c r="B83" s="43">
        <v>8890.447</v>
      </c>
      <c r="C83" s="8">
        <v>2617.014000000001</v>
      </c>
      <c r="D83" s="10">
        <v>299.39900000000034</v>
      </c>
      <c r="E83" s="56">
        <v>8856.174</v>
      </c>
      <c r="F83" s="8">
        <v>2582.741000000001</v>
      </c>
      <c r="G83" s="8">
        <v>58.91700000000001</v>
      </c>
      <c r="H83" s="8">
        <v>58.91700000000001</v>
      </c>
      <c r="I83" s="8">
        <v>2165.2390000000014</v>
      </c>
      <c r="J83" s="8">
        <v>1901.1550000000002</v>
      </c>
      <c r="K83" s="8">
        <v>17.885000000000005</v>
      </c>
      <c r="L83" s="8">
        <v>356.5330000000001</v>
      </c>
      <c r="M83" s="8">
        <v>6257.6</v>
      </c>
      <c r="N83" s="43">
        <v>0</v>
      </c>
      <c r="O83" s="10">
        <v>0</v>
      </c>
      <c r="P83" s="44">
        <v>34.273</v>
      </c>
    </row>
    <row r="84" spans="1:16" ht="13.5" thickBot="1">
      <c r="A84" s="30" t="s">
        <v>35</v>
      </c>
      <c r="B84" s="53">
        <v>34294.672999999995</v>
      </c>
      <c r="C84" s="14">
        <v>31343.110999999997</v>
      </c>
      <c r="D84" s="21">
        <v>13871.633000000005</v>
      </c>
      <c r="E84" s="57">
        <v>29937.341999999997</v>
      </c>
      <c r="F84" s="14">
        <v>26985.78</v>
      </c>
      <c r="G84" s="14">
        <v>1274.1260000000002</v>
      </c>
      <c r="H84" s="14">
        <v>545.9399999999999</v>
      </c>
      <c r="I84" s="14">
        <v>26430.839999999997</v>
      </c>
      <c r="J84" s="14">
        <v>19173.471</v>
      </c>
      <c r="K84" s="14">
        <v>2122</v>
      </c>
      <c r="L84" s="14">
        <v>0</v>
      </c>
      <c r="M84" s="14">
        <v>110.376</v>
      </c>
      <c r="N84" s="64">
        <v>332.781</v>
      </c>
      <c r="O84" s="65">
        <v>6.84</v>
      </c>
      <c r="P84" s="54">
        <v>4357.331</v>
      </c>
    </row>
    <row r="85" spans="1:16" ht="13.5" thickBot="1">
      <c r="A85" s="3" t="s">
        <v>12</v>
      </c>
      <c r="B85" s="47">
        <f aca="true" t="shared" si="9" ref="B85:O85">SUM(B77:B84)</f>
        <v>124569.22700000001</v>
      </c>
      <c r="C85" s="24">
        <f t="shared" si="9"/>
        <v>39305.254</v>
      </c>
      <c r="D85" s="22">
        <f t="shared" si="9"/>
        <v>15387.746000000006</v>
      </c>
      <c r="E85" s="47">
        <f t="shared" si="9"/>
        <v>118939.75700000001</v>
      </c>
      <c r="F85" s="24">
        <f t="shared" si="9"/>
        <v>33675.784</v>
      </c>
      <c r="G85" s="24">
        <f t="shared" si="9"/>
        <v>1836.8310000000001</v>
      </c>
      <c r="H85" s="24">
        <f t="shared" si="9"/>
        <v>1087.835</v>
      </c>
      <c r="I85" s="24">
        <f t="shared" si="9"/>
        <v>32109.953</v>
      </c>
      <c r="J85" s="24">
        <f t="shared" si="9"/>
        <v>23770.044</v>
      </c>
      <c r="K85" s="24">
        <f t="shared" si="9"/>
        <v>74058.349</v>
      </c>
      <c r="L85" s="24">
        <f t="shared" si="9"/>
        <v>668.952</v>
      </c>
      <c r="M85" s="24">
        <f t="shared" si="9"/>
        <v>10265.672</v>
      </c>
      <c r="N85" s="47">
        <f t="shared" si="9"/>
        <v>332.861</v>
      </c>
      <c r="O85" s="24">
        <f t="shared" si="9"/>
        <v>6.92</v>
      </c>
      <c r="P85" s="52">
        <f>SUM(P77:P84)</f>
        <v>5629.47</v>
      </c>
    </row>
    <row r="86" spans="1:18" ht="13.5" thickBot="1">
      <c r="A86" s="3" t="s">
        <v>78</v>
      </c>
      <c r="B86" s="58">
        <f aca="true" t="shared" si="10" ref="B86:O86">B12+B22+B31+B38+B46+B61+B67+B75+B85+B55</f>
        <v>2790477.714</v>
      </c>
      <c r="C86" s="25">
        <f t="shared" si="10"/>
        <v>140947.634</v>
      </c>
      <c r="D86" s="23">
        <f>D12+D22+D31+D38+D46+D61+D67+D75+D85+D55</f>
        <v>45178.115000000005</v>
      </c>
      <c r="E86" s="58">
        <f t="shared" si="10"/>
        <v>2766283.337000001</v>
      </c>
      <c r="F86" s="25">
        <f>F12+F22+F31+F38+F46+F61+F67+F75+F85+F55</f>
        <v>116756.087</v>
      </c>
      <c r="G86" s="25">
        <f t="shared" si="10"/>
        <v>42652.975</v>
      </c>
      <c r="H86" s="25">
        <f t="shared" si="10"/>
        <v>16229.915</v>
      </c>
      <c r="I86" s="25">
        <f t="shared" si="10"/>
        <v>142952.61899999974</v>
      </c>
      <c r="J86" s="25">
        <f>J12+J22+J31+J38+J46+J61+J67+J75+J85+J55</f>
        <v>69873.707</v>
      </c>
      <c r="K86" s="25">
        <f t="shared" si="10"/>
        <v>2521772.1469999994</v>
      </c>
      <c r="L86" s="25">
        <f t="shared" si="10"/>
        <v>3369.9719999999998</v>
      </c>
      <c r="M86" s="25">
        <f t="shared" si="10"/>
        <v>55535.624</v>
      </c>
      <c r="N86" s="58">
        <f t="shared" si="10"/>
        <v>282087.05</v>
      </c>
      <c r="O86" s="25">
        <f t="shared" si="10"/>
        <v>233909.40600000002</v>
      </c>
      <c r="P86" s="72">
        <f>P12+P22+P31+P38+P46+P61+P67+P75+P85+P55</f>
        <v>24194.377</v>
      </c>
      <c r="Q86" s="34"/>
      <c r="R86" s="34"/>
    </row>
    <row r="87" spans="2:18" ht="12.75">
      <c r="B87" s="69"/>
      <c r="C87" s="71"/>
      <c r="D87" s="69"/>
      <c r="E87" s="68"/>
      <c r="F87" s="68"/>
      <c r="G87" s="70"/>
      <c r="H87" s="68"/>
      <c r="I87" s="69"/>
      <c r="P87" s="68"/>
      <c r="Q87" s="63"/>
      <c r="R87" s="63"/>
    </row>
    <row r="88" ht="12.75">
      <c r="G88" s="35"/>
    </row>
    <row r="89" ht="12.75">
      <c r="H89" s="35"/>
    </row>
    <row r="90" ht="12.75">
      <c r="H90" s="35"/>
    </row>
    <row r="92" ht="12.75">
      <c r="D92" s="7" t="s">
        <v>75</v>
      </c>
    </row>
  </sheetData>
  <sheetProtection/>
  <mergeCells count="28">
    <mergeCell ref="B3:B4"/>
    <mergeCell ref="C3:C4"/>
    <mergeCell ref="D3:D4"/>
    <mergeCell ref="O3:O4"/>
    <mergeCell ref="E3:E4"/>
    <mergeCell ref="L3:L4"/>
    <mergeCell ref="N3:N4"/>
    <mergeCell ref="M3:M4"/>
    <mergeCell ref="A1:P1"/>
    <mergeCell ref="B2:D2"/>
    <mergeCell ref="E2:M2"/>
    <mergeCell ref="N2:O2"/>
    <mergeCell ref="P2:P4"/>
    <mergeCell ref="F3:F4"/>
    <mergeCell ref="G3:H3"/>
    <mergeCell ref="I3:J3"/>
    <mergeCell ref="K3:K4"/>
    <mergeCell ref="A3:A4"/>
    <mergeCell ref="A6:P6"/>
    <mergeCell ref="A76:P76"/>
    <mergeCell ref="A32:P32"/>
    <mergeCell ref="A39:P39"/>
    <mergeCell ref="A47:P47"/>
    <mergeCell ref="A56:P56"/>
    <mergeCell ref="A62:P62"/>
    <mergeCell ref="A68:P68"/>
    <mergeCell ref="A23:P23"/>
    <mergeCell ref="A13:P1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laima</dc:creator>
  <cp:keywords/>
  <dc:description/>
  <cp:lastModifiedBy>Laima Kulvičienė</cp:lastModifiedBy>
  <dcterms:created xsi:type="dcterms:W3CDTF">2008-04-03T11:37:07Z</dcterms:created>
  <dcterms:modified xsi:type="dcterms:W3CDTF">2018-09-18T12:05:19Z</dcterms:modified>
  <cp:category/>
  <cp:version/>
  <cp:contentType/>
  <cp:contentStatus/>
</cp:coreProperties>
</file>